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D:\ARCHIVO\RESULTADOS\"/>
    </mc:Choice>
  </mc:AlternateContent>
  <bookViews>
    <workbookView xWindow="-120" yWindow="-120" windowWidth="24240" windowHeight="13140" tabRatio="893"/>
  </bookViews>
  <sheets>
    <sheet name="CONTENIDO" sheetId="25" r:id="rId1"/>
    <sheet name="CUADRO_1.1" sheetId="1" r:id="rId2"/>
    <sheet name="CUADRO_1.2" sheetId="19" r:id="rId3"/>
    <sheet name="CUADRO_1.3" sheetId="18" r:id="rId4"/>
    <sheet name="CUADRO_1.4" sheetId="2" r:id="rId5"/>
    <sheet name="CUADRO_2.1" sheetId="3" r:id="rId6"/>
    <sheet name="CUADRO_2.2" sheetId="4" r:id="rId7"/>
    <sheet name="CUADRO_2.3" sheetId="5" r:id="rId8"/>
    <sheet name="CUADRO_2.4" sheetId="6" r:id="rId9"/>
    <sheet name="CUADRO_2.5" sheetId="7" r:id="rId10"/>
    <sheet name="CUADRO_2.6" sheetId="8" r:id="rId11"/>
    <sheet name="CUADRO_2.7" sheetId="9" r:id="rId12"/>
    <sheet name="CUADRO_2.8" sheetId="10" r:id="rId13"/>
    <sheet name="CUADRO_2.8.1" sheetId="11" r:id="rId14"/>
    <sheet name="CUADRO_2.9" sheetId="12" r:id="rId15"/>
    <sheet name="CUADRO_3" sheetId="13" r:id="rId16"/>
    <sheet name="CUADRO_4" sheetId="14" r:id="rId17"/>
    <sheet name="CUADRO_5" sheetId="15" r:id="rId18"/>
    <sheet name="CUADRO_6" sheetId="16" r:id="rId19"/>
    <sheet name="CUADRO_7" sheetId="17" r:id="rId20"/>
    <sheet name="CUADRO_8.1" sheetId="20" r:id="rId21"/>
    <sheet name="CUADRO_8.2" sheetId="21" r:id="rId22"/>
    <sheet name="CUADRO 8.3" sheetId="22" r:id="rId23"/>
    <sheet name="CUADRO 9.1" sheetId="23" r:id="rId24"/>
    <sheet name="CUADRO 9.2" sheetId="24" r:id="rId25"/>
  </sheets>
  <externalReferences>
    <externalReference r:id="rId26"/>
  </externalReferences>
  <definedNames>
    <definedName name="_xlnm._FilterDatabase" localSheetId="6" hidden="1">CUADRO_2.2!$A$10:$AT$10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10" i="20" l="1"/>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50" i="20"/>
  <c r="I51" i="20"/>
  <c r="I52" i="20"/>
  <c r="I53" i="20"/>
  <c r="I54" i="20"/>
  <c r="I55" i="20"/>
  <c r="I56" i="20"/>
  <c r="I57" i="20"/>
  <c r="I58" i="20"/>
  <c r="I59" i="20"/>
  <c r="I60" i="20"/>
  <c r="I61" i="20"/>
  <c r="I62" i="20"/>
  <c r="I63" i="20"/>
  <c r="I64" i="20"/>
  <c r="I65" i="20"/>
  <c r="I66" i="20"/>
  <c r="I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H65" i="20"/>
  <c r="H66" i="20"/>
  <c r="H9" i="20"/>
  <c r="G24" i="20"/>
  <c r="G25" i="20"/>
  <c r="G26" i="20"/>
  <c r="G27" i="20"/>
  <c r="G28" i="20"/>
  <c r="G29" i="20"/>
  <c r="G30" i="20"/>
  <c r="G31" i="20"/>
  <c r="G32" i="20"/>
  <c r="G33" i="20"/>
  <c r="G34" i="20"/>
  <c r="G35" i="20"/>
  <c r="G36" i="20"/>
  <c r="G37" i="20"/>
  <c r="G38" i="20"/>
  <c r="G39" i="20"/>
  <c r="G40" i="20"/>
  <c r="G41" i="20"/>
  <c r="G42" i="20"/>
  <c r="G43" i="20"/>
  <c r="G44" i="20"/>
  <c r="G45" i="20"/>
  <c r="G46" i="20"/>
  <c r="G47" i="20"/>
  <c r="G48" i="20"/>
  <c r="G49" i="20"/>
  <c r="G50" i="20"/>
  <c r="G51" i="20"/>
  <c r="G52" i="20"/>
  <c r="G53" i="20"/>
  <c r="G54" i="20"/>
  <c r="G55" i="20"/>
  <c r="G56" i="20"/>
  <c r="G57" i="20"/>
  <c r="G58" i="20"/>
  <c r="G59" i="20"/>
  <c r="G60" i="20"/>
  <c r="G61" i="20"/>
  <c r="G62" i="20"/>
  <c r="G63" i="20"/>
  <c r="G64" i="20"/>
  <c r="G65" i="20"/>
  <c r="G66" i="20"/>
  <c r="G10" i="20"/>
  <c r="G11" i="20"/>
  <c r="G12" i="20"/>
  <c r="G13" i="20"/>
  <c r="G14" i="20"/>
  <c r="G15" i="20"/>
  <c r="G16" i="20"/>
  <c r="G17" i="20"/>
  <c r="G18" i="20"/>
  <c r="G19" i="20"/>
  <c r="G20" i="20"/>
  <c r="G21" i="20"/>
  <c r="G22" i="20"/>
  <c r="G23" i="20"/>
  <c r="G9" i="20"/>
  <c r="F50" i="20"/>
  <c r="F51" i="20"/>
  <c r="F52" i="20"/>
  <c r="F53" i="20"/>
  <c r="F54" i="20"/>
  <c r="F55" i="20"/>
  <c r="F56" i="20"/>
  <c r="F57" i="20"/>
  <c r="F58" i="20"/>
  <c r="F59" i="20"/>
  <c r="F60" i="20"/>
  <c r="F61" i="20"/>
  <c r="F62" i="20"/>
  <c r="F63" i="20"/>
  <c r="F64" i="20"/>
  <c r="F65" i="20"/>
  <c r="F66" i="20"/>
  <c r="F38" i="20"/>
  <c r="F39" i="20"/>
  <c r="F40" i="20"/>
  <c r="F41" i="20"/>
  <c r="F42" i="20"/>
  <c r="F43" i="20"/>
  <c r="F44" i="20"/>
  <c r="F45" i="20"/>
  <c r="F46" i="20"/>
  <c r="F47" i="20"/>
  <c r="F48" i="20"/>
  <c r="F49" i="20"/>
  <c r="F18" i="20"/>
  <c r="F19" i="20"/>
  <c r="F20" i="20"/>
  <c r="F21" i="20"/>
  <c r="F22" i="20"/>
  <c r="F23" i="20"/>
  <c r="F24" i="20"/>
  <c r="F25" i="20"/>
  <c r="F26" i="20"/>
  <c r="F27" i="20"/>
  <c r="F28" i="20"/>
  <c r="F29" i="20"/>
  <c r="F30" i="20"/>
  <c r="F31" i="20"/>
  <c r="F32" i="20"/>
  <c r="F33" i="20"/>
  <c r="F34" i="20"/>
  <c r="F35" i="20"/>
  <c r="F36" i="20"/>
  <c r="F37" i="20"/>
  <c r="F10" i="20"/>
  <c r="F11" i="20"/>
  <c r="F12" i="20"/>
  <c r="F13" i="20"/>
  <c r="F14" i="20"/>
  <c r="F15" i="20"/>
  <c r="F16" i="20"/>
  <c r="F17" i="20"/>
  <c r="F9" i="20"/>
  <c r="E10" i="20"/>
  <c r="E11" i="20"/>
  <c r="E12" i="20"/>
  <c r="E13" i="20"/>
  <c r="E14" i="20"/>
  <c r="E15"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E48" i="20"/>
  <c r="E49" i="20"/>
  <c r="E50" i="20"/>
  <c r="E51" i="20"/>
  <c r="E52" i="20"/>
  <c r="E53" i="20"/>
  <c r="E54" i="20"/>
  <c r="E55" i="20"/>
  <c r="E56" i="20"/>
  <c r="E57" i="20"/>
  <c r="E58" i="20"/>
  <c r="E59" i="20"/>
  <c r="E60" i="20"/>
  <c r="E61" i="20"/>
  <c r="E62" i="20"/>
  <c r="E63" i="20"/>
  <c r="E64" i="20"/>
  <c r="E65" i="20"/>
  <c r="E66" i="20"/>
  <c r="E9" i="20"/>
  <c r="D53" i="20"/>
  <c r="D54" i="20"/>
  <c r="D55" i="20"/>
  <c r="D56" i="20"/>
  <c r="D57" i="20"/>
  <c r="D58" i="20"/>
  <c r="D59" i="20"/>
  <c r="D60" i="20"/>
  <c r="D61" i="20"/>
  <c r="D62" i="20"/>
  <c r="D63" i="20"/>
  <c r="D64" i="20"/>
  <c r="D65" i="20"/>
  <c r="D66" i="20"/>
  <c r="D38" i="20"/>
  <c r="D39" i="20"/>
  <c r="D40" i="20"/>
  <c r="D41" i="20"/>
  <c r="D42" i="20"/>
  <c r="D43" i="20"/>
  <c r="D44" i="20"/>
  <c r="D45" i="20"/>
  <c r="D46" i="20"/>
  <c r="D47" i="20"/>
  <c r="D48" i="20"/>
  <c r="D49" i="20"/>
  <c r="D50" i="20"/>
  <c r="D51" i="20"/>
  <c r="D52" i="20"/>
  <c r="D28" i="20"/>
  <c r="D29" i="20"/>
  <c r="D30" i="20"/>
  <c r="D31" i="20"/>
  <c r="D32" i="20"/>
  <c r="D33" i="20"/>
  <c r="D34" i="20"/>
  <c r="D35" i="20"/>
  <c r="D36" i="20"/>
  <c r="D37" i="20"/>
  <c r="D20" i="20"/>
  <c r="D21" i="20"/>
  <c r="D22" i="20"/>
  <c r="D23" i="20"/>
  <c r="D24" i="20"/>
  <c r="D25" i="20"/>
  <c r="D26" i="20"/>
  <c r="D27" i="20"/>
  <c r="D10" i="20"/>
  <c r="D11" i="20"/>
  <c r="D12" i="20"/>
  <c r="D13" i="20"/>
  <c r="D14" i="20"/>
  <c r="D15" i="20"/>
  <c r="D16" i="20"/>
  <c r="D17" i="20"/>
  <c r="D18" i="20"/>
  <c r="D19" i="20"/>
  <c r="D9" i="20"/>
  <c r="C64" i="20"/>
  <c r="C65" i="20"/>
  <c r="C66" i="20"/>
  <c r="C61" i="20"/>
  <c r="C62" i="20"/>
  <c r="C63" i="20"/>
  <c r="C59" i="20"/>
  <c r="C60" i="20"/>
  <c r="C54" i="20"/>
  <c r="C55" i="20"/>
  <c r="C56" i="20"/>
  <c r="C57" i="20"/>
  <c r="C58" i="20"/>
  <c r="C47" i="20"/>
  <c r="C48" i="20"/>
  <c r="C49" i="20"/>
  <c r="C50" i="20"/>
  <c r="C51" i="20"/>
  <c r="C52" i="20"/>
  <c r="C53" i="20"/>
  <c r="C45" i="20"/>
  <c r="C46" i="20"/>
  <c r="C41" i="20"/>
  <c r="C42" i="20"/>
  <c r="C43" i="20"/>
  <c r="C44" i="20"/>
  <c r="C38" i="20"/>
  <c r="C39" i="20"/>
  <c r="C40" i="20"/>
  <c r="C32" i="20"/>
  <c r="C33" i="20"/>
  <c r="C34" i="20"/>
  <c r="C35" i="20"/>
  <c r="C36" i="20"/>
  <c r="C37" i="20"/>
  <c r="C27" i="20"/>
  <c r="C28" i="20"/>
  <c r="C29" i="20"/>
  <c r="C30" i="20"/>
  <c r="C31" i="20"/>
  <c r="C21" i="20"/>
  <c r="C22" i="20"/>
  <c r="C23" i="20"/>
  <c r="C24" i="20"/>
  <c r="C25" i="20"/>
  <c r="C26" i="20"/>
  <c r="C18" i="20"/>
  <c r="C19" i="20"/>
  <c r="C20" i="20"/>
  <c r="C14" i="20"/>
  <c r="C15" i="20"/>
  <c r="C16" i="20"/>
  <c r="C17" i="20"/>
  <c r="C11" i="20"/>
  <c r="C12" i="20"/>
  <c r="C13" i="20"/>
  <c r="C10" i="20"/>
  <c r="C9" i="20"/>
  <c r="AH12" i="16" l="1"/>
  <c r="AH13" i="16"/>
  <c r="AH14" i="16"/>
  <c r="AH15" i="16"/>
  <c r="AH16" i="16"/>
  <c r="AH17" i="16"/>
  <c r="AH18" i="16"/>
  <c r="AH19" i="16"/>
  <c r="AH20" i="16"/>
  <c r="AH21" i="16"/>
  <c r="AH22" i="16"/>
  <c r="AH23" i="16"/>
  <c r="AH24" i="16"/>
  <c r="AH25" i="16"/>
  <c r="AH26" i="16"/>
  <c r="AH27" i="16"/>
  <c r="AH28" i="16"/>
  <c r="AH11" i="16"/>
  <c r="AG12" i="16"/>
  <c r="AG13" i="16"/>
  <c r="AG14" i="16"/>
  <c r="AG15" i="16"/>
  <c r="AG16" i="16"/>
  <c r="AG17" i="16"/>
  <c r="AG18" i="16"/>
  <c r="AG19" i="16"/>
  <c r="AG20" i="16"/>
  <c r="AG21" i="16"/>
  <c r="AG22" i="16"/>
  <c r="AG23" i="16"/>
  <c r="AG24" i="16"/>
  <c r="AG25" i="16"/>
  <c r="AG26" i="16"/>
  <c r="AG27" i="16"/>
  <c r="AG28" i="16"/>
  <c r="AG11" i="16"/>
  <c r="AC28" i="16"/>
  <c r="AC12" i="16"/>
  <c r="AC13" i="16"/>
  <c r="AC14" i="16"/>
  <c r="AC15" i="16"/>
  <c r="AC16" i="16"/>
  <c r="AC17" i="16"/>
  <c r="AC18" i="16"/>
  <c r="AC19" i="16"/>
  <c r="AC20" i="16"/>
  <c r="AC21" i="16"/>
  <c r="AC22" i="16"/>
  <c r="AC23" i="16"/>
  <c r="AC24" i="16"/>
  <c r="AC25" i="16"/>
  <c r="AC26" i="16"/>
  <c r="AC27" i="16"/>
  <c r="AC11" i="16"/>
  <c r="AB12" i="16"/>
  <c r="AB13" i="16"/>
  <c r="AB14" i="16"/>
  <c r="AB15" i="16"/>
  <c r="AB16" i="16"/>
  <c r="AB17" i="16"/>
  <c r="AB18" i="16"/>
  <c r="AB19" i="16"/>
  <c r="AB20" i="16"/>
  <c r="AB21" i="16"/>
  <c r="AB22" i="16"/>
  <c r="AB23" i="16"/>
  <c r="AB24" i="16"/>
  <c r="AB25" i="16"/>
  <c r="AB26" i="16"/>
  <c r="AB27" i="16"/>
  <c r="AB11" i="16"/>
  <c r="AA28" i="16"/>
  <c r="W12" i="16" l="1"/>
  <c r="W13" i="16"/>
  <c r="W14" i="16"/>
  <c r="W15" i="16"/>
  <c r="W16" i="16"/>
  <c r="W17" i="16"/>
  <c r="W18" i="16"/>
  <c r="W19" i="16"/>
  <c r="W20" i="16"/>
  <c r="W21" i="16"/>
  <c r="W22" i="16"/>
  <c r="W23" i="16"/>
  <c r="W24" i="16"/>
  <c r="W25" i="16"/>
  <c r="W26" i="16"/>
  <c r="W27" i="16"/>
  <c r="W28" i="16"/>
  <c r="W11" i="16"/>
  <c r="T12" i="16"/>
  <c r="T13" i="16"/>
  <c r="T14" i="16"/>
  <c r="T15" i="16"/>
  <c r="T16" i="16"/>
  <c r="T17" i="16"/>
  <c r="T18" i="16"/>
  <c r="T19" i="16"/>
  <c r="T20" i="16"/>
  <c r="T21" i="16"/>
  <c r="T22" i="16"/>
  <c r="T23" i="16"/>
  <c r="T24" i="16"/>
  <c r="T25" i="16"/>
  <c r="T26" i="16"/>
  <c r="T27" i="16"/>
  <c r="T28" i="16"/>
  <c r="T11" i="16"/>
  <c r="Q12" i="16"/>
  <c r="Q13" i="16"/>
  <c r="Q14" i="16"/>
  <c r="Q15" i="16"/>
  <c r="Q16" i="16"/>
  <c r="Q17" i="16"/>
  <c r="Q18" i="16"/>
  <c r="Q19" i="16"/>
  <c r="Q20" i="16"/>
  <c r="Q21" i="16"/>
  <c r="Q22" i="16"/>
  <c r="Q23" i="16"/>
  <c r="Q24" i="16"/>
  <c r="Q25" i="16"/>
  <c r="Q26" i="16"/>
  <c r="Q27" i="16"/>
  <c r="Q28" i="16"/>
  <c r="Q11" i="16"/>
  <c r="V12" i="16"/>
  <c r="V13" i="16"/>
  <c r="V14" i="16"/>
  <c r="V15" i="16"/>
  <c r="V16" i="16"/>
  <c r="V17" i="16"/>
  <c r="V18" i="16"/>
  <c r="V19" i="16"/>
  <c r="V20" i="16"/>
  <c r="V21" i="16"/>
  <c r="V22" i="16"/>
  <c r="V23" i="16"/>
  <c r="V24" i="16"/>
  <c r="V25" i="16"/>
  <c r="V26" i="16"/>
  <c r="V27" i="16"/>
  <c r="V11" i="16"/>
  <c r="S12" i="16"/>
  <c r="S13" i="16"/>
  <c r="S14" i="16"/>
  <c r="S15" i="16"/>
  <c r="S16" i="16"/>
  <c r="S17" i="16"/>
  <c r="S18" i="16"/>
  <c r="S19" i="16"/>
  <c r="S20" i="16"/>
  <c r="S21" i="16"/>
  <c r="S22" i="16"/>
  <c r="S23" i="16"/>
  <c r="S24" i="16"/>
  <c r="S25" i="16"/>
  <c r="S26" i="16"/>
  <c r="S27" i="16"/>
  <c r="S11" i="16"/>
  <c r="S28" i="16" s="1"/>
  <c r="P12" i="16"/>
  <c r="P13" i="16"/>
  <c r="P14" i="16"/>
  <c r="P15" i="16"/>
  <c r="P16" i="16"/>
  <c r="P17" i="16"/>
  <c r="P18" i="16"/>
  <c r="P19" i="16"/>
  <c r="P20" i="16"/>
  <c r="P21" i="16"/>
  <c r="P22" i="16"/>
  <c r="P23" i="16"/>
  <c r="P24" i="16"/>
  <c r="P25" i="16"/>
  <c r="P26" i="16"/>
  <c r="P27" i="16"/>
  <c r="P11" i="16"/>
  <c r="V28" i="16" l="1"/>
  <c r="P28" i="16"/>
  <c r="G26" i="11"/>
  <c r="C26" i="11"/>
  <c r="CP28" i="17"/>
  <c r="V28" i="1"/>
  <c r="L28" i="4"/>
  <c r="F26" i="11"/>
  <c r="E26" i="11"/>
  <c r="CQ28" i="17"/>
  <c r="CT28" i="17"/>
  <c r="CR28" i="17"/>
</calcChain>
</file>

<file path=xl/sharedStrings.xml><?xml version="1.0" encoding="utf-8"?>
<sst xmlns="http://schemas.openxmlformats.org/spreadsheetml/2006/main" count="2228" uniqueCount="502">
  <si>
    <t>Recuento</t>
  </si>
  <si>
    <t>% del N de columna</t>
  </si>
  <si>
    <t>% del N de fila</t>
  </si>
  <si>
    <t>SECTOR</t>
  </si>
  <si>
    <t>AMBIENTE</t>
  </si>
  <si>
    <t>CONCEJO DE BOGOTÁ</t>
  </si>
  <si>
    <t>CULTURA, RECREACIÓN Y DEPORTE</t>
  </si>
  <si>
    <t>DESARROLLO ECONÓMICO, INDUSTRIA Y TURISMO</t>
  </si>
  <si>
    <t>EDUCACIÓN</t>
  </si>
  <si>
    <t>GESTIÓN JURÍDICA</t>
  </si>
  <si>
    <t>GESTIÓN PÚBLICA</t>
  </si>
  <si>
    <t>GOBIERNO</t>
  </si>
  <si>
    <t>HÁBITAT</t>
  </si>
  <si>
    <t>HACIENDA</t>
  </si>
  <si>
    <t>INTEGRACIÓN SOCIAL</t>
  </si>
  <si>
    <t>MOVILIDAD</t>
  </si>
  <si>
    <t>MUJERES</t>
  </si>
  <si>
    <t>ORGANISMOS DE CONTROL</t>
  </si>
  <si>
    <t>PLANEACIÓN</t>
  </si>
  <si>
    <t>SALUD</t>
  </si>
  <si>
    <t>SEGURIDAD, CONVIVENCIA Y JUSTICIA</t>
  </si>
  <si>
    <t>Total</t>
  </si>
  <si>
    <t>NIVEL DE FORMACIÓN ACADÉMICA</t>
  </si>
  <si>
    <t>BACHILLER</t>
  </si>
  <si>
    <t>ESPECIALISTA</t>
  </si>
  <si>
    <t>MAGISTER</t>
  </si>
  <si>
    <t>PRIMARIA</t>
  </si>
  <si>
    <t>PROFESIONAL</t>
  </si>
  <si>
    <t>TÉCNICO</t>
  </si>
  <si>
    <t>TECNÓLOGO</t>
  </si>
  <si>
    <t>TIPO DE VINCULACIÓN</t>
  </si>
  <si>
    <t>CARRERA ADMINISTRATIVA</t>
  </si>
  <si>
    <t>CONTRATO DE PRESTACIÓN DE SERVICIOS</t>
  </si>
  <si>
    <t>CONTRATO INDEFINIDO</t>
  </si>
  <si>
    <t>LIBRE NOMBRAMIENTO</t>
  </si>
  <si>
    <t>PLANTA OFICIAL</t>
  </si>
  <si>
    <t>PLANTA PROVISIONAL</t>
  </si>
  <si>
    <t>PLANTA TEMPORAL</t>
  </si>
  <si>
    <t>TERCERIZADO</t>
  </si>
  <si>
    <t>TRABAJADOR OFICIAL</t>
  </si>
  <si>
    <t>PROFESIÓN</t>
  </si>
  <si>
    <t>ADMINISTRACIÓN DE EMPRESAS</t>
  </si>
  <si>
    <t>ADMINISTRACIÓN FINANCIERA</t>
  </si>
  <si>
    <t>ADMINISTRACIÓN PÚBLICA</t>
  </si>
  <si>
    <t>ADMINISTRACIÓN TURÍSTICA Y HOTELERA</t>
  </si>
  <si>
    <t>ARCHIVÍSTICA</t>
  </si>
  <si>
    <t>COMUNICACIÓN SOCIAL</t>
  </si>
  <si>
    <t>CONSERVACIÓN Y RESTAURACIÓN DE BIENES MUEBLES</t>
  </si>
  <si>
    <t>CONTADURÍA</t>
  </si>
  <si>
    <t>DERECHO</t>
  </si>
  <si>
    <t>DISEÑO INDUSTRIAL</t>
  </si>
  <si>
    <t>ECONOMÍA</t>
  </si>
  <si>
    <t>INGENIERÍA BIOMÉDICA</t>
  </si>
  <si>
    <t>INGENIERÍA CIVIL</t>
  </si>
  <si>
    <t>INGENIERÍA DE PRODUCCIÓN</t>
  </si>
  <si>
    <t>INGENIERÍA DE SISTEMAS</t>
  </si>
  <si>
    <t>INGENIERÍA GEOGRÁFICA</t>
  </si>
  <si>
    <t>INGENIERÍA INDUSTRIAL</t>
  </si>
  <si>
    <t>LICENCIATURA EN CIENCIAS SOCIALES</t>
  </si>
  <si>
    <t>LICENCIATURA EN HISTORIA</t>
  </si>
  <si>
    <t>LICENCIATURA EN MÚSICA</t>
  </si>
  <si>
    <t>MERCADEO Y PUBLICIDAD</t>
  </si>
  <si>
    <t>NEGOCIOS INTERNACIONALES</t>
  </si>
  <si>
    <t>ODONTOLOGÍA</t>
  </si>
  <si>
    <t>POLITOLOGÍA</t>
  </si>
  <si>
    <t>PSICOLOGÍA</t>
  </si>
  <si>
    <t>RESTAURACIÓN DE BIENES</t>
  </si>
  <si>
    <t>TÉCNICO ASISTENCIAL EN ORGANIZACIÓN DE ARCHIVOS</t>
  </si>
  <si>
    <t>TÉCNICO DENTAL</t>
  </si>
  <si>
    <t>TÉCNICO EN ADMINISTRACIÓN</t>
  </si>
  <si>
    <t>TÉCNICO EN ADMINISTRACIÓN DOCUMENTAL</t>
  </si>
  <si>
    <t>TÉCNICO EN ADMINISTRACIÓN EN SALUD</t>
  </si>
  <si>
    <t>TÉCNICO EN ADMINISTRACIÓN HOTELERA</t>
  </si>
  <si>
    <t>TÉCNICO EN ARCHIVÍSTICA</t>
  </si>
  <si>
    <t>TÉCNICO EN AUXILIAR CONTABLE</t>
  </si>
  <si>
    <t>TÉCNICO EN COMERCIO Y MERCADEO</t>
  </si>
  <si>
    <t>TÉCNICO EN CONTABILIDAD Y FINANZAS</t>
  </si>
  <si>
    <t>TÉCNICO EN CONTADURÍA</t>
  </si>
  <si>
    <t>TÉCNICO EN DERECHO</t>
  </si>
  <si>
    <t>TÉCNICO EN DOCUMENTACIÓN Y REGISTRO DE OPERACIONES CONTABLES</t>
  </si>
  <si>
    <t>TÉCNICO EN ELECTROMEDICINA</t>
  </si>
  <si>
    <t>TÉCNICO EN ESTADÍSTICA EN SALUD</t>
  </si>
  <si>
    <t>TÉCNICO EN FINANZAS</t>
  </si>
  <si>
    <t>TÉCNICO EN FINANZAS Y RELACIONES INTERNACIONALES</t>
  </si>
  <si>
    <t>TÉCNICO EN GESTIÓN DOCUMENTAL</t>
  </si>
  <si>
    <t>TÉCNICO EN HOTELERÍA Y TURISMO</t>
  </si>
  <si>
    <t>TÉCNICO EN IMPRESIÓN DIGITAL- TÉCNICO EN ORGANIZACIÓN DE ARCHIVO- TÉCNICO EN SISTEMA Y PROGRAMACIÓN</t>
  </si>
  <si>
    <t>TÉCNICO EN MANTENIMIENTO DE AERONAVES</t>
  </si>
  <si>
    <t>TÉCNICO EN MERCADEO Y VENTAS</t>
  </si>
  <si>
    <t>TÉCNICO EN MINAS</t>
  </si>
  <si>
    <t>TÉCNICO EN NEGOCIOS INTERNACIONALES</t>
  </si>
  <si>
    <t>TÉCNICO EN ORGANIZACIÓN DE ARCHIVOS</t>
  </si>
  <si>
    <t>TÉCNICO EN PROGRAMACIÓN DE COMPUTADORES</t>
  </si>
  <si>
    <t>TÉCNICO EN PUBLICIDAD</t>
  </si>
  <si>
    <t>TÉCNICO EN QUÍMICA</t>
  </si>
  <si>
    <t>TÉCNICO EN RECURSOS HUMANOS</t>
  </si>
  <si>
    <t>TÉCNICO EN SALUD ORAL</t>
  </si>
  <si>
    <t>TÉCNICO EN SECRETARIADO</t>
  </si>
  <si>
    <t>TÉCNICO EN SECRETARIADO COMERCIAL</t>
  </si>
  <si>
    <t>TÉCNICO EN SECRETARIADO EJECUTIVO</t>
  </si>
  <si>
    <t>TÉCNICO EN SEGURIDAD Y SALUD</t>
  </si>
  <si>
    <t>TÉCNICO EN SISTEMAS</t>
  </si>
  <si>
    <t>TÉCNICO EN SISTEMAS Y CONTABILIDAD</t>
  </si>
  <si>
    <t>TÉCNICO FARMACÉUTICO</t>
  </si>
  <si>
    <t>TÉCNICO LABORAL AUXILIAR ADMINISTRATIVO</t>
  </si>
  <si>
    <t>TÉCNICO LABORAL EN ARCHIVO Y REGISTRO</t>
  </si>
  <si>
    <t>TÉCNICO LABORAL EN ORGANIZACIÓN EMPRESARIAL DE PYMES Y MIPYMES</t>
  </si>
  <si>
    <t>TÉCNICO LABORAL POR COMPETENCIA EN SISTEMAS</t>
  </si>
  <si>
    <t>TÉCNICO LABORAL POR COMPETENCIAS EN AUXILIAR ADMINISTRATIVO</t>
  </si>
  <si>
    <t>TÉCNICO PROFESIONAL EN ADMINISTRACIÓN DEL RECURSO HUMANO</t>
  </si>
  <si>
    <t>TÉCNICO PROFESIONAL EN ASESORÍA COMERCIAL Y OPERACIONES DE ENTIDADES FINANCIERAS</t>
  </si>
  <si>
    <t>TECNOLOGÍA EN ADMINISTRACIÓN DE EMPRESAS</t>
  </si>
  <si>
    <t>TECNOLOGÍA EN ADMINISTRACIÓN DOCUMENTAL</t>
  </si>
  <si>
    <t>TECNOLOGÍA EN ADMINISTRACIÓN EN SISTEMAS  DE INFORMACIÓN</t>
  </si>
  <si>
    <t>TECNOLOGÍA EN ADMINISTRACIÓN EN SISTEMAS DE INFORMACIÓN</t>
  </si>
  <si>
    <t>TECNOLOGÍA EN ADMINISTRACIÓN PÚBLICA</t>
  </si>
  <si>
    <t>TECNOLOGÍA EN ARCHIVISTA</t>
  </si>
  <si>
    <t>TECNOLOGÍA EN COMUNICACIÓN GRÁFICA</t>
  </si>
  <si>
    <t>TECNOLOGÍA EN CONTABILIDAD Y FINANZAS</t>
  </si>
  <si>
    <t>TECNOLOGÍA EN CONTABILIZACIÓN DE OPERACIONES</t>
  </si>
  <si>
    <t>TECNOLOGÍA EN CONTADURÍA</t>
  </si>
  <si>
    <t>TECNOLOGÍA EN CONTROL AMBIENTAL</t>
  </si>
  <si>
    <t>TECNOLOGÍA EN GESTIÓN ADMINISTRATIVA</t>
  </si>
  <si>
    <t>TECNOLOGÍA EN GESTIÓN BANCARIA</t>
  </si>
  <si>
    <t>TECNOLOGÍA EN GESTIÓN BIBLIOTECARIA</t>
  </si>
  <si>
    <t>TECNOLOGÍA EN GESTIÓN DE MERCADOS</t>
  </si>
  <si>
    <t>TECNOLOGÍA EN GESTIÓN DE NEGOCIOS</t>
  </si>
  <si>
    <t>TECNOLOGÍA EN GESTIÓN DOCUMENTAL</t>
  </si>
  <si>
    <t>TECNOLOGÍA EN GESTIÓN EMPRESARIAL</t>
  </si>
  <si>
    <t>TECNOLOGÍA EN GESTION EMPRESARIAL</t>
  </si>
  <si>
    <t>TECNOLOGÍA EN GESTIÓN EN SALUD</t>
  </si>
  <si>
    <t>TECNOLOGÍA EN MERCADEO Y PUBLICIDAD</t>
  </si>
  <si>
    <t>TECNOLOGÍA EN RECURSOS HUMANOS</t>
  </si>
  <si>
    <t>TECNOLOGÍA EN SISTEMAS</t>
  </si>
  <si>
    <t>TRABAJO SOCIAL</t>
  </si>
  <si>
    <t>NO APLICA</t>
  </si>
  <si>
    <t>CAJA DE LA VIVIENDA POPULAR</t>
  </si>
  <si>
    <t>AMBOS</t>
  </si>
  <si>
    <t>SERVICIO TERCERIZADO</t>
  </si>
  <si>
    <t>SERVIDORES PROPIOS</t>
  </si>
  <si>
    <t>Suma</t>
  </si>
  <si>
    <t xml:space="preserve">Según sectores administrativos que conforman la estructura del Distrito Capital. </t>
  </si>
  <si>
    <t>Año 2018</t>
  </si>
  <si>
    <r>
      <t>Cuadro 1.1.</t>
    </r>
    <r>
      <rPr>
        <b/>
        <sz val="11"/>
        <color theme="1"/>
        <rFont val="Arial"/>
        <family val="2"/>
      </rPr>
      <t xml:space="preserve"> Responsables de la administración de la gestión documental en las entidades del Distrito Capital. </t>
    </r>
  </si>
  <si>
    <t>Total Distrito Capital</t>
  </si>
  <si>
    <t>NIVEL DE AGREGACIÓN</t>
  </si>
  <si>
    <t>Según sectores administrativos que conforman la estructura del Distrito Capital y Profesión</t>
  </si>
  <si>
    <r>
      <t>Cuadro 1.4.</t>
    </r>
    <r>
      <rPr>
        <b/>
        <sz val="11"/>
        <color theme="1"/>
        <rFont val="Arial"/>
        <family val="2"/>
      </rPr>
      <t xml:space="preserve"> Personal involucrado en actividades de gestión documental en las entidades del Distrito Capital.</t>
    </r>
  </si>
  <si>
    <t>NO</t>
  </si>
  <si>
    <t>SI</t>
  </si>
  <si>
    <t>Encuesta Estado de la Administración de la Gestión Documental en las Entidades del Distrito Capital - EAGED</t>
  </si>
  <si>
    <r>
      <t>Cuadro 2.1.</t>
    </r>
    <r>
      <rPr>
        <b/>
        <sz val="11"/>
        <color theme="1"/>
        <rFont val="Arial"/>
        <family val="2"/>
      </rPr>
      <t xml:space="preserve"> Programa de Gestión Documental – PGD. </t>
    </r>
  </si>
  <si>
    <r>
      <t>Cuadro 2.2.</t>
    </r>
    <r>
      <rPr>
        <b/>
        <sz val="11"/>
        <color theme="1"/>
        <rFont val="Arial"/>
        <family val="2"/>
      </rPr>
      <t xml:space="preserve"> Tabla de Retención Documental - TRD. </t>
    </r>
  </si>
  <si>
    <t>Según sectores administrativos que conforman la estructura del Distrito Capital</t>
  </si>
  <si>
    <t>C2_2.2.10_¿Cuál es el total de metros lineales almacenados en los archivos de gestión?</t>
  </si>
  <si>
    <t>C2_2.2.11_¿Cuál es el total de metros lineales almacenados en el archivo central?</t>
  </si>
  <si>
    <t>C2_2.2.5_¿Cuántas dependencias tenían a 31 de diciembre de 2018 sus archivos de gestión organizados de acuerdo con la TRD adoptada?</t>
  </si>
  <si>
    <r>
      <t>Cuadro 2.3.</t>
    </r>
    <r>
      <rPr>
        <b/>
        <sz val="11"/>
        <color theme="1"/>
        <rFont val="Arial"/>
        <family val="2"/>
      </rPr>
      <t xml:space="preserve"> Cuadro de Clasificación Documental – CCD. </t>
    </r>
  </si>
  <si>
    <t>Según sectores administrativos que conforman la estructura del Distrito Capital y tipo de vinculación.</t>
  </si>
  <si>
    <r>
      <t>Cuadro 1.2.</t>
    </r>
    <r>
      <rPr>
        <b/>
        <sz val="11"/>
        <color theme="1"/>
        <rFont val="Arial"/>
        <family val="2"/>
      </rPr>
      <t xml:space="preserve"> Personal involucrado en actividades de gestión documental en las entidades del Distrito Capital.</t>
    </r>
  </si>
  <si>
    <r>
      <t>Cuadro 1.3.</t>
    </r>
    <r>
      <rPr>
        <b/>
        <sz val="11"/>
        <color theme="1"/>
        <rFont val="Arial"/>
        <family val="2"/>
      </rPr>
      <t xml:space="preserve"> Personal involucrado en actividades de gestión documental en las entidades del Distrito Capital.</t>
    </r>
  </si>
  <si>
    <t xml:space="preserve">Según sectores administrativos que conforman la estructura del Distrito Capital y nivel de formación. </t>
  </si>
  <si>
    <r>
      <t>Cuadro 2.4.</t>
    </r>
    <r>
      <rPr>
        <b/>
        <sz val="11"/>
        <color theme="1"/>
        <rFont val="Arial"/>
        <family val="2"/>
      </rPr>
      <t xml:space="preserve"> Inventarios Documentales - FUID. </t>
    </r>
  </si>
  <si>
    <t xml:space="preserve">C2_2.4.1_¿El Formato Único de Inventario Documental - FUID se encuentra como documento controlado en el Sistema Integrado de Gestión - SIG?     </t>
  </si>
  <si>
    <t>C2_2.4.4_¿Cuál fue el  total de dependencias que a 31 de diciembre de 2018 tenían inventario documental en los archivos de gestión?.</t>
  </si>
  <si>
    <t>C2_2.4.5_¿Cuál fue el total de inventario documental a 31 de diciembre de 2018 en el archivo central?           Cantidad Medio Físico</t>
  </si>
  <si>
    <r>
      <t>Cuadro 2.5.</t>
    </r>
    <r>
      <rPr>
        <b/>
        <sz val="11"/>
        <color theme="1"/>
        <rFont val="Arial"/>
        <family val="2"/>
      </rPr>
      <t xml:space="preserve"> Banco Terminológico - BT. </t>
    </r>
  </si>
  <si>
    <t xml:space="preserve">C2_2.5.3_¿Se realizó la socialización del  banco terminológico en el año 2018?                       </t>
  </si>
  <si>
    <t xml:space="preserve">C2_2.5.4_¿Las denominaciones de documentos y registros del sistema de gestión de la calidad responden a los términos definidos en el banco terminológico.?                            </t>
  </si>
  <si>
    <t xml:space="preserve">C2_2.5.5_¿El registro de radicación se realiza empleando los términos del banco terminológico.?                        </t>
  </si>
  <si>
    <t xml:space="preserve">C2_2.5.6_¿Los términos del banco terminológico son empleados en la parametrización del Sistema de Gestión de Documentos Electrónicos de Archivo -  SGDEA.?                                               </t>
  </si>
  <si>
    <t xml:space="preserve">C2_2.5.7_¿Los términos del banco terminológico son usados como criterios o llaves de búsqueda en los instrumentos de recuperación de información?                                    </t>
  </si>
  <si>
    <t xml:space="preserve">C2_2.6.3_¿Se realizó  la socialización de la tabla de control de acceso en el año 2018?                </t>
  </si>
  <si>
    <t>C2_2.6.4_¿La entidad ha definido perfiles y roles asociados a los niveles de acceso  a la información?</t>
  </si>
  <si>
    <t>C2_2.6.5_¿La entidad realiza la validación de privilegios antes de conceder el acceso a la información (nivel físico y de sistemas)?</t>
  </si>
  <si>
    <t xml:space="preserve">C2_2.6.6_¿La entidad cuenta con un reporte de incidencias de acceso a la información (nivel físico y de sistemas)?                                             </t>
  </si>
  <si>
    <r>
      <t>Cuadro 2.6.</t>
    </r>
    <r>
      <rPr>
        <b/>
        <sz val="11"/>
        <color theme="1"/>
        <rFont val="Arial"/>
        <family val="2"/>
      </rPr>
      <t xml:space="preserve"> Tabla Control de Acceso – TCA. </t>
    </r>
  </si>
  <si>
    <r>
      <t>Cuadro 2.7.</t>
    </r>
    <r>
      <rPr>
        <b/>
        <sz val="11"/>
        <color theme="1"/>
        <rFont val="Arial"/>
        <family val="2"/>
      </rPr>
      <t xml:space="preserve"> Plan Institucional de Archivos – PINAR. </t>
    </r>
  </si>
  <si>
    <t xml:space="preserve">C2_2.7.3_¿Se realizó la socialización del  Plan Institucional de Archivos -PINAR- en el año 2018?                        </t>
  </si>
  <si>
    <t xml:space="preserve">C2_2.7.5_Mencione las líneas estratégicas y/o de acción definidas en el PINAR      </t>
  </si>
  <si>
    <t xml:space="preserve">C2_2.7.7_¿Cuál fue el porcentaje de avance del Plan Institucional de Archivos - PINAR en el año 2018? </t>
  </si>
  <si>
    <r>
      <t>Cuadro 2.8.1</t>
    </r>
    <r>
      <rPr>
        <b/>
        <sz val="11"/>
        <color theme="1"/>
        <rFont val="Arial"/>
        <family val="2"/>
      </rPr>
      <t xml:space="preserve"> Tabla de Valoración Documental – TVD. </t>
    </r>
  </si>
  <si>
    <t>Según sectores administrativos que conforman la estructura del Distrito Capital. Nombre del Fondo Documental Acumulado.</t>
  </si>
  <si>
    <t>VEEDURÍA DISTRITAL</t>
  </si>
  <si>
    <t>CONTRALORÍA DE BOGOTÁ</t>
  </si>
  <si>
    <t>SECRETARÍA DE EDUCACIÓN DEL DISTRITO</t>
  </si>
  <si>
    <r>
      <t>Cuadro 2.9</t>
    </r>
    <r>
      <rPr>
        <b/>
        <sz val="11"/>
        <color theme="1"/>
        <rFont val="Arial"/>
        <family val="2"/>
      </rPr>
      <t xml:space="preserve"> Modelo de Requisitos del Sistema de Gestión de Documentos Electrónicos de Archivos – SGDA. </t>
    </r>
  </si>
  <si>
    <t>C2_2.9.3_¿Se realizó la socialización de modelo de requisitos para la gestión de documentos electrónicos en el año 2018?</t>
  </si>
  <si>
    <t>C2_2.9.4_¿Cuáles de los siguientes servicios se encuentran implementados en el sistema de gestión de documentos electrónicos de archivo - SGDEA.?                 Sistema</t>
  </si>
  <si>
    <t>C2_2.9.4_¿Cuáles de los siguientes servicios se encuentran implementados en el sistema de gestión de documentos electrónicos de archivo - SGDEA.?                 Usuarios Grupos</t>
  </si>
  <si>
    <t>C2_2.9.4_¿Cuáles de los siguientes servicios se encuentran implementados en el sistema de gestión de documentos electrónicos de archivo - SGDEA.?                 Roles</t>
  </si>
  <si>
    <t>C2_2.9.4_¿Cuáles de los siguientes servicios se encuentran implementados en el sistema de gestión de documentos electrónicos de archivo - SGDEA.?                 Radicación Registro</t>
  </si>
  <si>
    <t>C2_2.9.4_¿Cuáles de los siguientes servicios se encuentran implementados en el sistema de gestión de documentos electrónicos de archivo - SGDEA.?                 Formatos Formularios</t>
  </si>
  <si>
    <t>C2_2.9.4_¿Cuáles de los siguientes servicios se encuentran implementados en el sistema de gestión de documentos electrónicos de archivo - SGDEA.?                 Flujos Trabajo</t>
  </si>
  <si>
    <t>C2_2.9.4_¿Cuáles de los siguientes servicios se encuentran implementados en el sistema de gestión de documentos electrónicos de archivo - SGDEA.?                 Gestión Documentos Trabajo Colaborativo</t>
  </si>
  <si>
    <t>C2_2.9.4_¿Cuáles de los siguientes servicios se encuentran implementados en el sistema de gestión de documentos electrónicos de archivo - SGDEA.?                 Clasificación</t>
  </si>
  <si>
    <t>C2_2.9.4_¿Cuáles de los siguientes servicios se encuentran implementados en el sistema de gestión de documentos electrónicos de archivo - SGDEA.?                 Documentos Archivo</t>
  </si>
  <si>
    <t>C2_2.9.4_¿Cuáles de los siguientes servicios se encuentran implementados en el sistema de gestión de documentos electrónicos de archivo - SGDEA.?                 Archivos Físicos</t>
  </si>
  <si>
    <t>C2_2.9.4_¿Cuáles de los siguientes servicios se encuentran implementados en el sistema de gestión de documentos electrónicos de archivo - SGDEA.?                 Metadatos</t>
  </si>
  <si>
    <t>C2_2.9.4_¿Cuáles de los siguientes servicios se encuentran implementados en el sistema de gestión de documentos electrónicos de archivo - SGDEA.?                 Retención Disposición</t>
  </si>
  <si>
    <t>C2_2.9.4_¿Cuáles de los siguientes servicios se encuentran implementados en el sistema de gestión de documentos electrónicos de archivo - SGDEA.?                 Búsqueda Reportes</t>
  </si>
  <si>
    <t>C2_2.9.4_¿Cuáles de los siguientes servicios se encuentran implementados en el sistema de gestión de documentos electrónicos de archivo - SGDEA.?                 Exportación</t>
  </si>
  <si>
    <r>
      <t>Cuadro 3</t>
    </r>
    <r>
      <rPr>
        <b/>
        <sz val="11"/>
        <color theme="1"/>
        <rFont val="Arial"/>
        <family val="2"/>
      </rPr>
      <t xml:space="preserve"> Fuentes de Financiación. </t>
    </r>
  </si>
  <si>
    <r>
      <t>Cuadro 4</t>
    </r>
    <r>
      <rPr>
        <b/>
        <sz val="11"/>
        <color theme="1"/>
        <rFont val="Arial"/>
        <family val="2"/>
      </rPr>
      <t xml:space="preserve"> Procesos de la Gestión Documental. </t>
    </r>
  </si>
  <si>
    <t>C4_4.1_¿Cuáles de las siguientes operaciones de gestión documental establecidas por el lineamiento N° 13 del Sistema Integrado de Gestión - SIG, se encuentran documentadas en procedimientos de la entidad?  
Planeación</t>
  </si>
  <si>
    <t>C4_4.1_¿Cuáles de las siguientes operaciones de gestión documental establecidas por el lineamiento N° 13 del Sistema Integrado de Gestión - SIG, se encuentran documentadas en procedimientos de la entidad?  
Organización</t>
  </si>
  <si>
    <t>C4_4.2_¿En la entidad se radican los correos electrónicos que genere una gestión interna o externa de la entidad?</t>
  </si>
  <si>
    <t xml:space="preserve">C4_4.3_Mencione la cantidad de radicaciones que se generaron, por medio de la ventanilla única de correspondencia. </t>
  </si>
  <si>
    <t>C4_4.7_¿Cuántas consultas se realizaron  en los archivos de gestión?</t>
  </si>
  <si>
    <t>C4_4.8_¿Cuántas consultas se realizaron en el Archivo Central?</t>
  </si>
  <si>
    <t>C4_4.1_¿Cuáles de las siguientes operaciones de gestión documental establecidas por el lineamiento N° 13 del Sistema Integrado de Gestión - SIG, se encuentran documentadas en procedimientos de la entidad?  
Producción</t>
  </si>
  <si>
    <t>Cuadro 5 Tecnologías.</t>
  </si>
  <si>
    <t>C5_5.6_¿Cuál es el tamaño en GB del backup del sistema especializado en gestión documental acumulado a 31 de diciembre de 2018?</t>
  </si>
  <si>
    <t xml:space="preserve">C5_5.7_¿Cuenta con  Hardware (Equipos de cómputo y periféricos) necesarios para el funcionamiento de la gestión documental, de acuerdo con lo establecido en el  PGD?                  </t>
  </si>
  <si>
    <t>C5_5.8_¿El almacenamiento se realiza en?:</t>
  </si>
  <si>
    <t>C4_5.9_¿Cuál es el tamaño en GB de imágenes de documentos digitalizados pertenecientes a series y/o subseries en?:
ArchivoCentral</t>
  </si>
  <si>
    <t xml:space="preserve">C6_6.1_¿El Sistema Integrado de Conservación de la entidad está conformado por el plan de conservación documental y el  plan de preservación digital a largo plazo que son los dos componentes según el  artículo 4 del Acuerdo 006 de 2014?                                               </t>
  </si>
  <si>
    <t xml:space="preserve">Cuadro 7 Cultura Archivística. </t>
  </si>
  <si>
    <t>C7_7.2_De acuerdo con la Directiva 04 de 2012, ¿Cuál fue  la meta (%) de reducción de consumo de papel para el año 2018  frente a lo consumido en el año 2017 por la entidad?</t>
  </si>
  <si>
    <t>C7_7.3_¿Cuántas resmas de papel fueron consumidas por la entidad?
2017</t>
  </si>
  <si>
    <t>C7_7.3_¿Cuántas resmas de papel fueron consumidas por la entidad?
2018</t>
  </si>
  <si>
    <t xml:space="preserve">C7_7.5_¿En la rendición de cuentas de la entidad y/o en los informes de gestión del año 2018 se incluyeron temas de gestión documental.?                              </t>
  </si>
  <si>
    <t>NIVEL DE AGREGACION</t>
  </si>
  <si>
    <t>PGD_AVANCE</t>
  </si>
  <si>
    <t>TRD_AVANCE</t>
  </si>
  <si>
    <t>CCD_AVANCE</t>
  </si>
  <si>
    <t>INV DOC_AVANCE</t>
  </si>
  <si>
    <t>BT_AVANCE</t>
  </si>
  <si>
    <t>TCA_AVANCE</t>
  </si>
  <si>
    <t>SGDA_AVANCE</t>
  </si>
  <si>
    <t>EMPRESA DE ACUEDUCTO Y ALCANTARILLADO DE BOGOTA-ESP</t>
  </si>
  <si>
    <t>AGUAS DE BOGOTÁ S.A E.S.P.</t>
  </si>
  <si>
    <t>SECRETARÍA GENERAL DE LA ALCALDÍA MAYOR DE BOGOTÁ</t>
  </si>
  <si>
    <t>DEPARTAMENTO ADMINISTRATIVO DEL SERVICIO CIVIL DISTRITAL - DASCD</t>
  </si>
  <si>
    <t>SECRETARÍA DISTRITAL DE CULTURA RECREACIÓN Y DEPORTE</t>
  </si>
  <si>
    <t>SECRETARÍA DISTRITAL DE GOBIERNO</t>
  </si>
  <si>
    <t>SECRETARÍA DISTRITAL DE MOVILIDAD</t>
  </si>
  <si>
    <t>UNIDAD ADMINISTRATIVA ESPECIAL CUERPO OFICIAL DE BOMBEROS - UAECOB</t>
  </si>
  <si>
    <t>EMPRESA DE RENOVACIÓN Y DESARROLLO URBANO DE BOGOTÁ D.C</t>
  </si>
  <si>
    <t>INSTITUTO DISTRITAL DE RECREACIÓN Y DEPORTE - IDRD</t>
  </si>
  <si>
    <t>INSTITUTO PARA LA ECONOMÍA SOCIAL-IPES</t>
  </si>
  <si>
    <t>INSTITUTO DISTRITAL DE TURISMO - IDT</t>
  </si>
  <si>
    <t>FONDO DE PRESTACIONES ECONÓMICAS CESANTÍAS Y PENSIONES - FONCEP</t>
  </si>
  <si>
    <t>INSTITUTO DISTRITAL DE ARTES - IDARTES</t>
  </si>
  <si>
    <t>EMPRESA DE TRANSPORTE DEL TERCER MILENIO TRANSMILENIO S.A.</t>
  </si>
  <si>
    <t>FUNDACIÓN GILBERTO ALZATE AVENDAÑO</t>
  </si>
  <si>
    <t>SECRETARÍA DISTRITAL DE LA MUJER</t>
  </si>
  <si>
    <t>CANAL CAPITAL</t>
  </si>
  <si>
    <t xml:space="preserve">INSTITUTO DISTRITAL DE LA PARTICIPACIÓN Y ACCIÓN COMUNAL </t>
  </si>
  <si>
    <t>EMPRESA METRO DE BOGOTÁ S.A.</t>
  </si>
  <si>
    <t>UNIDAD ADMINISTRATIVA ESPECIAL DE SERVICIOS PÚBLICOS - UAESP</t>
  </si>
  <si>
    <t>INSTITUTO DISTRITAL DE PATRIMONIO CULTURAL</t>
  </si>
  <si>
    <t>CAPITAL SALUD EPS-S</t>
  </si>
  <si>
    <t>ORQUESTA FILARMÓNICA DE BOGOTÁ</t>
  </si>
  <si>
    <t>CORPORACIÓN BOGOTÁ REGIÓN DINÁMICA INVEST IN BOGOTÁ</t>
  </si>
  <si>
    <t>SECRETARÍA DISTRITAL DEL HÁBITAT</t>
  </si>
  <si>
    <t>INSTITUTO DISTRITAL DE GESTIÓN DE RIESGOS Y CAMBIO CLIMÁTICO - IDIGER</t>
  </si>
  <si>
    <t>INSTITUTO DISTRITAL PARA LA PROTECCIÓN DE LA NIÑÉZ Y LA JUVENTUD - IDIPRON</t>
  </si>
  <si>
    <t>SECRETARÍA DISTRITAL DE HACIENDA DE BOGOTÁ D.C.</t>
  </si>
  <si>
    <t xml:space="preserve">UNIDAD ADMINISTRATIVA ESPECIAL DE CATASTRO DISTRITAL </t>
  </si>
  <si>
    <t>JARDÍN BOTÁNICO DE BOGOTÁ JOSÉ CELESTINO MUTIS</t>
  </si>
  <si>
    <t>UNIDAD ADMINISTRATIVA ESPECIAL DE REHABILITACIÓN Y MANTENIMIENTO VIAL</t>
  </si>
  <si>
    <t>SECRETARÍA DISTRITAL DE PLANEACIÓN</t>
  </si>
  <si>
    <t xml:space="preserve">SECRETARÍA DE SEGURIDAD CONVIVENCIA Y JUSTICIA </t>
  </si>
  <si>
    <t>SECRETARÍA DISTRITAL DE SALUD</t>
  </si>
  <si>
    <t>SUBRED INTEGRADA DE SERVICIOS DE SALUD CENTRO ORIENTE E.S.E</t>
  </si>
  <si>
    <t>SUBRED INTEGRADA DE SERVICIOS DE SALUD NORTE E.S.E.</t>
  </si>
  <si>
    <t xml:space="preserve">SUBRED INTEGRADA DE SERVICIOS DE SALUD SUR ESE </t>
  </si>
  <si>
    <t>SECRETARÍA DISTRITAL DE INTEGRACIÓN SOCIAL - SDIS</t>
  </si>
  <si>
    <t>SECRETARÍA JURÍDICA DISTRITAL</t>
  </si>
  <si>
    <t>SECRETARÍA DISTRITAL DE AMBIENTE</t>
  </si>
  <si>
    <t>INSTITUTO DE DESARROLLO URBANO IDU</t>
  </si>
  <si>
    <t>SUBRED INTEGRADA DE SERVICIOS DE SALUD SUR OCCIDENTE E.S.E.</t>
  </si>
  <si>
    <t xml:space="preserve">INSTITUTO DISTRITAL DE PROTECCIÓN Y BIENESTAR ANIMAL </t>
  </si>
  <si>
    <t xml:space="preserve">AMBIENTE </t>
  </si>
  <si>
    <t>TOTAL DISTRITO</t>
  </si>
  <si>
    <t>PGD_CRITERIO 1</t>
  </si>
  <si>
    <t>PGD_CRITERIO 2</t>
  </si>
  <si>
    <t>PGD_CRITERIO 3</t>
  </si>
  <si>
    <t>TRD_CRITERIO 1</t>
  </si>
  <si>
    <t>TRD_CRITERIO 2</t>
  </si>
  <si>
    <t>TRD_CRITERIO 3</t>
  </si>
  <si>
    <t>TRD_CRITERIO 4</t>
  </si>
  <si>
    <t>TRD_CRITERIO 5</t>
  </si>
  <si>
    <t>CCD_CRITERIO 1</t>
  </si>
  <si>
    <t>INV DOC_CRITERIO 1</t>
  </si>
  <si>
    <t>INV DOC_CRITERIO 2</t>
  </si>
  <si>
    <t>INV DOC_CRITERIO 3</t>
  </si>
  <si>
    <t>INV DOC_CRITERIO 4</t>
  </si>
  <si>
    <t>BT_CRITERIO 1</t>
  </si>
  <si>
    <t>BT_CRITERIO 2</t>
  </si>
  <si>
    <t>BT_CRITERIO 3</t>
  </si>
  <si>
    <t>BT_CRITERIO 4</t>
  </si>
  <si>
    <t>BT_CRITERIO 5</t>
  </si>
  <si>
    <t>BT_CRITERIO 6</t>
  </si>
  <si>
    <t>TCA_CRITERIO 1</t>
  </si>
  <si>
    <t>TCA_CRITERIO 2</t>
  </si>
  <si>
    <t>TCA_CRITERIO 3</t>
  </si>
  <si>
    <t>TCA_CRITERIO 4</t>
  </si>
  <si>
    <t>TCA_CRITERIO 5</t>
  </si>
  <si>
    <t>SGDA_CRITERIO 1</t>
  </si>
  <si>
    <t>SGDA_CRITERIO 2</t>
  </si>
  <si>
    <t>SGDA_CRITERIO 3</t>
  </si>
  <si>
    <t>SGDA_CRITERIO 4</t>
  </si>
  <si>
    <t>SGDA_CRITERIO 5</t>
  </si>
  <si>
    <t>SGDA_CRITERIO 6</t>
  </si>
  <si>
    <t>SGDA_CRITERIO 7</t>
  </si>
  <si>
    <t>SGDA_CRITERIO 8</t>
  </si>
  <si>
    <t>SGDA_CRITERIO 9</t>
  </si>
  <si>
    <t>SGDA_CRITERIO 10</t>
  </si>
  <si>
    <t>SGDA_CRITERIO 11</t>
  </si>
  <si>
    <t>SGDA_CRITERIO 12</t>
  </si>
  <si>
    <t>SGDA_CRITERIO 13</t>
  </si>
  <si>
    <t>SGDA_CRITERIO 14</t>
  </si>
  <si>
    <t>SGDA_CRITERIO 15</t>
  </si>
  <si>
    <t>SGDA_CRITERIO 16</t>
  </si>
  <si>
    <t>SGDA_CRITERIO 17</t>
  </si>
  <si>
    <t>SGDA_CRITERIO 18</t>
  </si>
  <si>
    <t>SGDA_CRITERIO 19</t>
  </si>
  <si>
    <t>SGDA_CRITERIO 20</t>
  </si>
  <si>
    <t>SGDA_CRITERIO 21</t>
  </si>
  <si>
    <t>SGDA_CRITERIO 22</t>
  </si>
  <si>
    <t>SGDA_CRITERIO 23</t>
  </si>
  <si>
    <t>SGDA_CRITERIO 24</t>
  </si>
  <si>
    <t xml:space="preserve">Cuadro 8.1 Avance en la implementación. </t>
  </si>
  <si>
    <t xml:space="preserve">Cuadro 8.2 Avance en la implementación. </t>
  </si>
  <si>
    <t xml:space="preserve">Según entidades que conforman la estructura del Distrito Capital. </t>
  </si>
  <si>
    <t xml:space="preserve">Según total Distrito Capital. </t>
  </si>
  <si>
    <t xml:space="preserve">Cuadro 8.3 Avance en la implementación.  </t>
  </si>
  <si>
    <t xml:space="preserve">Cuadro 9.1 Indicador implementación de instrumentos archivísticos. </t>
  </si>
  <si>
    <t xml:space="preserve">Cuadro 9.2 Indicador SGDA en operación. </t>
  </si>
  <si>
    <t>CUADRO</t>
  </si>
  <si>
    <t>LÍNEA BASE 2018</t>
  </si>
  <si>
    <t>NOMBRE</t>
  </si>
  <si>
    <t>1.1</t>
  </si>
  <si>
    <t>1.2</t>
  </si>
  <si>
    <t>1.4</t>
  </si>
  <si>
    <t>2.1</t>
  </si>
  <si>
    <t>2.2</t>
  </si>
  <si>
    <t>2.3</t>
  </si>
  <si>
    <t>2.4</t>
  </si>
  <si>
    <t>2.5</t>
  </si>
  <si>
    <t>2.6</t>
  </si>
  <si>
    <t>2.7</t>
  </si>
  <si>
    <t>1.3</t>
  </si>
  <si>
    <t>2.8.1</t>
  </si>
  <si>
    <r>
      <t>Cuadro 2.8</t>
    </r>
    <r>
      <rPr>
        <b/>
        <sz val="11"/>
        <color theme="1"/>
        <rFont val="Arial"/>
        <family val="2"/>
      </rPr>
      <t xml:space="preserve"> Tabla de Valoración Documental – TVD. </t>
    </r>
  </si>
  <si>
    <t>2.8</t>
  </si>
  <si>
    <t>2.9</t>
  </si>
  <si>
    <t>8.1</t>
  </si>
  <si>
    <t>8.2</t>
  </si>
  <si>
    <t>8.3</t>
  </si>
  <si>
    <t>9.1</t>
  </si>
  <si>
    <t>9.2</t>
  </si>
  <si>
    <t xml:space="preserve">Indicador SGDA en operación. </t>
  </si>
  <si>
    <t xml:space="preserve">Responsables de la administración de la gestión documental en las entidades del Distrito Capital. </t>
  </si>
  <si>
    <t>Personal involucrado en actividades de gestión documental en las entidades del Distrito Capital - Tipo de vinculación.</t>
  </si>
  <si>
    <t>Personal involucrado en actividades de gestión documental en las entidades del Distrito Capital - Nivel de formación.</t>
  </si>
  <si>
    <t>Personal involucrado en actividades de gestión documental en las entidades del Distrito Capital - Profesión</t>
  </si>
  <si>
    <t xml:space="preserve">Programa de Gestión Documental – PGD. </t>
  </si>
  <si>
    <t xml:space="preserve">Tabla de Retención Documental - TRD. </t>
  </si>
  <si>
    <t xml:space="preserve">Cuadro 6 Sistema Integrado de Conservación – SIC. </t>
  </si>
  <si>
    <t>Cuadro de Clasificación Documental - CCD</t>
  </si>
  <si>
    <t>Inventarios Documentales - FUID</t>
  </si>
  <si>
    <t>Banco Terminológico - BT</t>
  </si>
  <si>
    <t>Tabla de Control de Acceso - TCA</t>
  </si>
  <si>
    <t>Plan Institucional de Archivos - PINAR</t>
  </si>
  <si>
    <t>Tabla de Valoración Documental - TVD</t>
  </si>
  <si>
    <t>Tabla de Valoración Documental - Nombre del Fondo Documental Acumulado</t>
  </si>
  <si>
    <t>Modelo de Requisitos del Sistema de Gestión de Documentos Electrónicos de Archivos - SGDEA</t>
  </si>
  <si>
    <t>Fuentes de Financiación</t>
  </si>
  <si>
    <t>Procesos de la Gestión Documental</t>
  </si>
  <si>
    <t>Tecnologías</t>
  </si>
  <si>
    <t>Sistema Integrado de Conservación - SIC</t>
  </si>
  <si>
    <t>Cultura Archivística</t>
  </si>
  <si>
    <t>Avance en la implementación - Entidades</t>
  </si>
  <si>
    <t>Avance en la implementación - Sector</t>
  </si>
  <si>
    <t>Avance en la implementación - Total Distrito Capital</t>
  </si>
  <si>
    <t>Indicador Implementación Instrumentos Archivísticos</t>
  </si>
  <si>
    <t>Funcionamiento</t>
  </si>
  <si>
    <t>Inversión</t>
  </si>
  <si>
    <t>3.1.1 Correspondencia</t>
  </si>
  <si>
    <t>3.1.2 Organización Documental</t>
  </si>
  <si>
    <t>3.1.3 Digitalización</t>
  </si>
  <si>
    <t>3.1.4 Talento Humano</t>
  </si>
  <si>
    <t>3.1.5 Almacenamiento y Custodia</t>
  </si>
  <si>
    <t>3.1.6 Unidades de Conservación y Almacenamiento</t>
  </si>
  <si>
    <t>3.1.7 Total Monto Invertido</t>
  </si>
  <si>
    <t>C3_3.1_Especifique el monto y la fuente de financiación de los recursos financieros presupuestados en las labores de gestión documental en el año 2018</t>
  </si>
  <si>
    <t>Valor Tercerizado</t>
  </si>
  <si>
    <t>C3_3.2_Del valor total invertido para el desarrollo de las actividades de gestión documental durante el año 2018, indique el monto que fue tercerizado por su entidad</t>
  </si>
  <si>
    <t>ENTIDAD</t>
  </si>
  <si>
    <t>C2_2.1.1_¿El Programa de Gestión Documental -PGD de la entidad, estaba adoptado al 31 de diciembre de 2018 mediante acto administrativo?</t>
  </si>
  <si>
    <t>C2_2.2.1_¿La Tabla de Retención Documental - TRD de la entidad fue adoptada mediante acto administrativo según artículo 8 del Acuerdo 4 de 2013?</t>
  </si>
  <si>
    <t>C2_2.2.6_¿En el año 2018 se realizaron transferencias primarias?</t>
  </si>
  <si>
    <t>C2_2.2.8_¿En el año 2018 se realizaron transferencias secundarias?</t>
  </si>
  <si>
    <t xml:space="preserve">C2_2.3.1_¿El cuadro de clasificación documental, se encuentra publicado en la página Web? </t>
  </si>
  <si>
    <t>C2_2.4.5_¿Cuál fue el total de inventario documental a 31 de diciembre de 2018 en el archivo central?           
Cantidad Medio Electrónico</t>
  </si>
  <si>
    <t>C2_2.4.8_¿Los inventarios de transferencias secundarias se publicaron en la página web de la entidad en el año 2018?</t>
  </si>
  <si>
    <t>C2_2.5.1_¿El banco terminológico está aprobado por la instancia competente de acuerdo con la naturaleza de la entidad?</t>
  </si>
  <si>
    <t>C2_2.6.1_¿La tabla de control de acceso está aprobada por la instancia competente de acuerdo con la naturaleza de la entidad?</t>
  </si>
  <si>
    <t>C2_2.9.1_¿El modelo de requisitos para la gestión de documentos electrónicos está aprobado por la instancia competente de acuerdo con la naturaleza de la entidad?</t>
  </si>
  <si>
    <t>C5_5.1_¿El sistema de información especializado en gestión documental cuenta con Manual de Usuario?</t>
  </si>
  <si>
    <t xml:space="preserve">C5_5.3_¿El sistema de información especializado en gestión documental cuenta con Manual técnico (módulos establecidos)? </t>
  </si>
  <si>
    <t>C6_6.2_¿El Sistema Integrado de Conservación de la entidad fue aprobado mediante acto administrativo?</t>
  </si>
  <si>
    <t>C2_2.8.1_La entidad tiene fondos documentales acumulados al 31 de diciembre de 2018?</t>
  </si>
  <si>
    <t>SIN INFORMACÓN POR FLUJO</t>
  </si>
  <si>
    <t>Promedio</t>
  </si>
  <si>
    <t>C7_7.1_De acuerdo con la Directiva 04 de 2012, ¿Cuáles son las buenas prácticas que ha implementado en la reducción del consumo de papel?
Elegir el tamaño y fuente pequeños</t>
  </si>
  <si>
    <t>C7_7.1_De acuerdo con la Directiva 04 de 2012, ¿Cuáles son las buenas prácticas que ha implementado en la reducción del consumo de papel?              
Revisar y ajustar los formatos</t>
  </si>
  <si>
    <t>C7_7.1_De acuerdo con la Directiva 04 de 2012, ¿Cuáles son las buenas prácticas que ha implementado en la reducción del consumo de papel?              
Configuración correcta de las páginas</t>
  </si>
  <si>
    <t>C7_7.1_De acuerdo con la Directiva 04 de 2012, ¿Cuáles son las buenas prácticas que ha implementado en la reducción del consumo de papel?              
Lectura y corrección en pantalla</t>
  </si>
  <si>
    <t>C7_7.1_De acuerdo con la Directiva 04 de 2012, ¿Cuáles son las buenas prácticas que ha implementado en la reducción del consumo de papel?              
Evitar copias e impresiones innecesarias</t>
  </si>
  <si>
    <t>C7_7.1_De acuerdo con la Directiva 04 de 2012, ¿Cuáles son las buenas prácticas que ha implementado en la reducción del consumo de papel?              
Guardar archivos no impresos en el computador</t>
  </si>
  <si>
    <t>C7_7.1_De acuerdo con la Directiva 04 de 2012, ¿Cuáles son las buenas prácticas que ha implementado en la reducción del consumo de papel?
Conocer el uso correcto de impresoras y fotocopiadoras</t>
  </si>
  <si>
    <t>C7_7.1_De acuerdo con la Directiva 04 de 2012, ¿Cuáles son las buenas prácticas que ha implementado en la reducción del consumo de papel?              
Reutilizar el papel usado por una cara</t>
  </si>
  <si>
    <t>C7_7.1_De acuerdo con la Directiva 04 de 2012, ¿Cuáles son las buenas prácticas que ha implementado en la reducción del consumo de papel?              
Reciclar</t>
  </si>
  <si>
    <t>C7_7.1_De acuerdo con la Directiva 04 de 2012, ¿Cuáles son las buenas prácticas que ha implementado en la reducción del consumo de papel?              
Uso de la Intranet</t>
  </si>
  <si>
    <t>C7_7.1_De acuerdo con la Directiva 04 de 2012, ¿Cuáles son las buenas prácticas que ha implementado en la reducción del consumo de papel?              
Herramientas de colaboración</t>
  </si>
  <si>
    <t>C7_7.1_De acuerdo con la Directiva 04 de 2012, ¿Cuáles son las buenas prácticas que ha implementado en la reducción del consumo de papel?
Uso del correo electrónico</t>
  </si>
  <si>
    <t>C7_7.1_De acuerdo con la Directiva 04 de 2012, ¿Cuáles son las buenas prácticas que ha implementado en la reducción del consumo de papel?              
Aplicaciones de gestión de documentos electrónicos de
archivo y gestión de contenido</t>
  </si>
  <si>
    <t>C7_7.1_De acuerdo con la Directiva 04 de 2012, ¿Cuáles son las buenas prácticas que ha implementado en la reducción del consumo de papel?
Fotocopiar e imprimir a doble cara</t>
  </si>
  <si>
    <t>C7_7.1_De acuerdo con la Directiva 04 de 2012, ¿Cuáles son las buenas prácticas que ha implementado en la reducción del consumo de papel?
Reducir el tamaño de los documentos al imprimir o fotocopiar</t>
  </si>
  <si>
    <t>C1_1.1_¿Los perfiles definidos en el manual de funciones (carrera administrativa, planta administrativa o temporal) y/o los usados para determinar los contratos de prestación de servicios durante el año 2018, incluyeron los requisitos para cada perfil, de acuerdo con los artículos 4, 5 y 6 de la Ley 1409 de 2010 y la Resolución 629 de 2018?</t>
  </si>
  <si>
    <t>C1_1.2_¿El profesional responsable de la gestión documental en la entidad durante el año 2018, acreditó formación académica profesional de nivel superior en archivística (universitario) de acuerdo con el artículo 7 del Decreto Distrital 514 de 2006?</t>
  </si>
  <si>
    <t xml:space="preserve">C1_1.4_¿El Comité Interno de Archivo se encontraba integrado al 31 de diciembre de 2018, por el comité institucinal de desempeño, dando cumplimiento al modelo integrado de planeación y gestión -MIPG en concordancia con el Decreto 591 de 2018? </t>
  </si>
  <si>
    <t>C1_1.5_¿Cuántas sesiones de las realizadas en el año 2018, han tratado temas relacionados con gestión documental?</t>
  </si>
  <si>
    <t>DISEÑO GRÁFICO</t>
  </si>
  <si>
    <t>LICENCIATURA EN FILOSOFÍA Y LETRAS</t>
  </si>
  <si>
    <t>RELACIONES ECONÓMICAS E INTERNACIONALES</t>
  </si>
  <si>
    <t>TÉCNICO LABORAL EN PRODUCCIÓN DIGITAL DE SONIDO</t>
  </si>
  <si>
    <t>TÉCNICO PROFESIONAL EN SECRETARIADO BILINGÜE- INGENIERÍA INDUSTRAL</t>
  </si>
  <si>
    <t>TECNOLOGÍA EN ANÁLISIS Y DESARROLLO DE SISTEMAS DE INFORMACIÓN</t>
  </si>
  <si>
    <t>TECNOLOGÍA EN ARCHIVÍSTICA</t>
  </si>
  <si>
    <t>TECNOLOGÍA EN DESARROLLO INFORMÁTICO</t>
  </si>
  <si>
    <t>TECNOLOGÍA EN GESTIÓN DE PROCESOS INDUSTRIALES</t>
  </si>
  <si>
    <t>TECNOLOGÍA EN INGENIERÍA AMBIENTAL</t>
  </si>
  <si>
    <t>C2_2.1.5_¿Durante el año 2018, la entidad contaba con Plan Operativo o Plan de trabajo para la implementación del Programa de Gestión Documental -PGD?</t>
  </si>
  <si>
    <t>C2_2.1.6_En el plan interno de auditorías del año 2018, se contemplaron las operaciones de gestión documental?</t>
  </si>
  <si>
    <t>C2_2.1.7_¿Las acciones de mejora (preventivas o correctivas) generadas por hallazgos o recomendaciones referentes a temas de gestión documental en auditorías internas, externas, visitas de seguimiento o autoevaluación; se incluyeron en los planes de mejoramiento del año 2018?</t>
  </si>
  <si>
    <t xml:space="preserve">Número de dependencias que tenía la entidad a 31 de diciembre de 2018
Estructura_Acto Administrativo
</t>
  </si>
  <si>
    <t>C2_2.2.7_Indique la cantidad de transferencias primarias recibidas en el archivo central en el año 2018.  Cantidad Medio Físico</t>
  </si>
  <si>
    <t>C2_2.2.7_Indique la cantidad de transferencias primarias recibidas en el archivo central en el año 2018.  Cantidad Medio Electrónico</t>
  </si>
  <si>
    <t>C2_2.2.9_Indique la cantidad de transferencias secundarias entregadas al archivo histórico, Dirección Distrital Archivo de Bogotá, en el año 2018.                        Cantidad Medio Físico</t>
  </si>
  <si>
    <t>C2_2.2.9_Indique la cantidad de transferencias secundarias entregadas al archivo histórico, Dirección Distrital Archivo de Bogotá, en el año 2018.
Cantidad Medio Electrónico.</t>
  </si>
  <si>
    <t>Número de dependencias que tenía la entidad a 31 de diciembre de 2018
Estructura_Acto Administrativo</t>
  </si>
  <si>
    <t>C2_2.4.6_¿Los inventarios de eliminación se han publicado en la página web de la entidad en el año 2018?</t>
  </si>
  <si>
    <t>C2_2.4.7_¿Cuál fue el total del inventario eliminado a 31 de diciembre de 2018 en el archivo central?            Cantidad Medio Físico</t>
  </si>
  <si>
    <t>C2_2.4.7_¿Cuál fue el total del inventario eliminado a 31 de diciembre de 2018 en el archivo central?            
Cantidad Medio Electrónico</t>
  </si>
  <si>
    <t>C2_2.7.1_¿El Plan Institucional de Archivos - PINAR está aprobado por la instancia competente de acuerdo con la naturaleza de la entidad?</t>
  </si>
  <si>
    <t xml:space="preserve">C2_2.7.4_¿En el plan de acción institucional se encuentran incluidos los planes, programas y proyectos definidos en el PINAR?           </t>
  </si>
  <si>
    <t>C2_2.8.2_¿Cuántos fondos documentales acumulados tenía la entidad al 31 de diciembre de 2018?</t>
  </si>
  <si>
    <t>C2_2.8.3_Diligencie la información correspondiente a los fondos documentales acumulados que tenía la entidad al 31 de diciembre de 2018
Metros Lineales</t>
  </si>
  <si>
    <t>C2_2.8.3_Diligencie la información correspondiente a los fondos documentales acumulados que tenía la entidad al 31 de diciembre de 2018
TVD ADOPTADA</t>
  </si>
  <si>
    <t>C4_4.1_¿Cuáles de las siguientes operaciones de gestión documental establecidas por el lineamiento N° 13 del Sistema Integrado de Gestión - SIG, se encuentran documentadas en procedimientos de la entidad?  
Gestión Trámite</t>
  </si>
  <si>
    <t>C4_4.1_¿Cuáles de las siguientes operaciones de gestión documental establecidas por el lineamiento N° 13 del Sistema Integrado de Gestión - SIG, se encuentran documentadas en procedimientos de la entidad?  
Transferencia</t>
  </si>
  <si>
    <t>C4_4.1_¿Cuáles de las siguientes operaciones de gestión documental establecidas por el lineamiento N° 13 del Sistema Integrado de Gestión - SIG, se encuentran documentadas en procedimientos de la entidad?  
Disposición Final Documentos</t>
  </si>
  <si>
    <t>C4_4.1_¿Cuáles de las siguientes operaciones de gestión documental establecidas por el lineamiento N° 13 del Sistema Integrado de Gestión - SIG, se encuentran documentadas en procedimientos de la entidad?  
Preservación Documentos</t>
  </si>
  <si>
    <t>C4_4.1_¿Cuáles de las siguientes operaciones de gestión documental establecidas por el lineamiento N° 13 del Sistema Integrado de Gestión - SIG, se encuentran documentadas en procedimientos de la entidad?  
Valoración Documentos</t>
  </si>
  <si>
    <t>C4_4.4_¿Cuántas comunicaciones oficiales fueron recibidas a través de la ventanilla única de correspondencia de la entidad en el año?</t>
  </si>
  <si>
    <t>C4_4.6_¿Cuántas comunicaciones oficiales internas por la entidad a través de la ventanilla única de correspondencia de la entidad en el año?</t>
  </si>
  <si>
    <t>C4_4.5_¿Cuántas comunicaciones oficiales fueron enviadas a través de la ventanilla única de correspondencia de la entidad en el año?</t>
  </si>
  <si>
    <t>C4_4.9_¿Cuál es el número de trámites que su entidad administra y deben ser realizados a través de Medio Físico?</t>
  </si>
  <si>
    <t>C4_4.9_¿Cuál es el número de trámites que su entidad administra y deben ser realizados a través de Medio Electrónico?</t>
  </si>
  <si>
    <t>C4_4.9_¿Cuál es el número de trámites que su entidad administra y deben ser realizados a través de
Híbrido?</t>
  </si>
  <si>
    <t>C4_5.9_¿Cuál es el tamaño en GB de imágenes de documentos digitalizados pertenecientes a series y/o subseries en?:
ArchivoGestión</t>
  </si>
  <si>
    <t>C7_7.4_¿En el marco del fortalecimiento de la cultura archivística, su entidad ha realizado alguna de las siguientes actividades durante el año 2018? 
Campañas de promoción y divulgación de temas relacionados con la gestión documental.</t>
  </si>
  <si>
    <t>C7_7.4_¿En el marco del fortalecimiento de la cultura archivística, su entidad ha realizado alguna de las siguientes actividades durante el año 2018? 
Difusión para la apropiación de la historia institucional</t>
  </si>
  <si>
    <t>SECRETARÍA DE DESARROLLO ECONÓMICO</t>
  </si>
  <si>
    <t>DEPARTAMENTO ADMINISTRATIVO DE LA DEFENSORÍA DEL ESPACIO PÚBLICO</t>
  </si>
  <si>
    <t>ENTIDAD ASESORA DE GESTION ADMINISTRATIVA Y TÉCNICA - EAGAT</t>
  </si>
  <si>
    <t xml:space="preserve">INSTITUTO DISTRITAL DE CIENCIA, BIOTECNOLOGÍA E INNOVACIÓN EN SALUD </t>
  </si>
  <si>
    <t>SECRETARÍA DISTRITAL DE CULTURA, RECREACIÓN Y DEPORTE</t>
  </si>
  <si>
    <t>UNIVERSIDAD DISTRITAL FRANCISCO JOSÉ DE CALDAS</t>
  </si>
  <si>
    <t>FONDO DE PRESTACIONES ECONÓMICAS, CESANTÍAS Y PENSIONES - FONCEP</t>
  </si>
  <si>
    <t>PERSONERÍA DE BOGOTÁ D.C.</t>
  </si>
  <si>
    <t>INSTITUTO PARA LA INVESTIGACIÓN EDUCATIVA Y EL DESARROLLO PEDAGÓGICO-IDEP</t>
  </si>
  <si>
    <t>INSTITUTO DISTRITAL DE GESTIÓN DEL RIESGO Y CAMBIO CLIMÁTICO - IDIGER</t>
  </si>
  <si>
    <t xml:space="preserve">SECRETARÍA DE SEGURIDAD, CONVIVENCIA Y JUSTICIA </t>
  </si>
  <si>
    <t>TERMINAL DE TRANSPORTE S.A.</t>
  </si>
  <si>
    <t>LOTERÍA DE BOGOTÁ</t>
  </si>
  <si>
    <t>EMPRESA DE ACUEDUCTO Y ALCANTARILLADO DE BOGOTÁ-ESP</t>
  </si>
  <si>
    <t>ENTIDAD ASESORA DE GESTIÓN ADMINISTRATIVA Y TÉCNICA - EAGAT</t>
  </si>
  <si>
    <t>INSTITUTO DISTRITAL PARA LA PROTECCIÓN DE LA NIÑEZ Y LA JUVENTUD - IDIPRON</t>
  </si>
  <si>
    <t>AGUAS DE BOGOTÁ S.A. E.S.P.</t>
  </si>
  <si>
    <r>
      <rPr>
        <b/>
        <sz val="11"/>
        <color theme="1"/>
        <rFont val="Arial"/>
        <family val="2"/>
      </rPr>
      <t xml:space="preserve">ELABORADO POR: </t>
    </r>
    <r>
      <rPr>
        <sz val="11"/>
        <color theme="1"/>
        <rFont val="Arial"/>
        <family val="2"/>
      </rPr>
      <t>Oscar Orlando Ortega Mantilla Profesional Especializado - Contratista</t>
    </r>
  </si>
  <si>
    <r>
      <rPr>
        <b/>
        <sz val="11"/>
        <color theme="1"/>
        <rFont val="Arial"/>
        <family val="2"/>
      </rPr>
      <t>ELABORADO POR:</t>
    </r>
    <r>
      <rPr>
        <sz val="11"/>
        <color theme="1"/>
        <rFont val="Arial"/>
        <family val="2"/>
      </rPr>
      <t xml:space="preserve"> Oscar Orlando Ortega Mantilla Profesional Especializado - Contratista</t>
    </r>
  </si>
  <si>
    <t>C5_5.5_¿Durante el año 2018, su entidad aplicó los requisitos funcionales mínimos (obligatorios) definidos para cada servicio implementado en el sistema de gestión de documentos electrónicos de archivo - SGDEA?.</t>
  </si>
  <si>
    <t xml:space="preserve">C6_6.5_¿La entidad contaba durante el año 2018, con el equipo interdisciplinario de profesionales necesario para la implementación del Sistema Integrado de Conservación según el artículo 9 del Acuerdo 006 de 2014?    </t>
  </si>
  <si>
    <t xml:space="preserve">C6_6.6_¿En el año 2018, la entidad contaba con las políticas y estrategias de conservación documental y preservación digital a largo plazo?  </t>
  </si>
  <si>
    <t xml:space="preserve">C6_6.7_¿Durante el año 2018, su entidad implementó el plan de conservación y el plan de preservación digital según lo establecido en el Articulo 25 del Acuerdo 06 de 2014 del AGN y de acuerdo con las políticas y estrategias definidas para la vigencia?                                          </t>
  </si>
  <si>
    <t xml:space="preserve">C6_6.8_¿En la vigencia 2018, realizó seguimiento y control al plan de conservación y plan de preservación digital acorde a lo estipulado en el Artículo 25 del Acuerdo 06 de 2014 del AGN?                                         </t>
  </si>
  <si>
    <t>SECRETARÍA DE DESARROLLO EOCONOMICO</t>
  </si>
  <si>
    <t>DEPARTAMENTO ADMINISTRATIVO DE LA DEFENSORÍA DEL ESPACIO PUBLICO</t>
  </si>
  <si>
    <t>ENTIDAD ASESORA DE GESTION ADMINISTRATIVA Y TECNICA - EAGAT</t>
  </si>
  <si>
    <t xml:space="preserve">INSTITUTO DISTRITAL DE CIENCIA, BIOTECNOLOGÍA E INNOVACION EN SALUD </t>
  </si>
  <si>
    <t>UNIVERSIDAD DISTRITAL FRANCISCO JOSE DE CALDAS</t>
  </si>
  <si>
    <t>PERSONERÍA DE BOGOTA D.C.</t>
  </si>
  <si>
    <t>CONCEJO DE BOGOTA</t>
  </si>
  <si>
    <t>INSTITUTO PARA LA INVESTIGACIÓN EDUCATIVA Y EL DESARROLLO PEDAGOGICO-IDEP</t>
  </si>
  <si>
    <t>TERMINAL DE TRANSPORTE SA</t>
  </si>
  <si>
    <t>LOTERIA DE BOGOTA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</si>
</sst>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 #,##0_-;\-&quot;$&quot;\ * #,##0_-;_-&quot;$&quot;\ * &quot;-&quot;_-;_-@_-"/>
    <numFmt numFmtId="41" formatCode="_-* #,##0_-;\-* #,##0_-;_-* &quot;-&quot;_-;_-@_-"/>
    <numFmt numFmtId="164" formatCode="###0"/>
    <numFmt numFmtId="165" formatCode="###0.0%"/>
    <numFmt numFmtId="166" formatCode="####.0%"/>
    <numFmt numFmtId="167" formatCode="###0.0"/>
    <numFmt numFmtId="168" formatCode="###0.00%"/>
    <numFmt numFmtId="169" formatCode="0.0%"/>
    <numFmt numFmtId="170" formatCode="###0.00"/>
    <numFmt numFmtId="171" formatCode="_-* #,##0.00_-;\-* #,##0.00_-;_-* &quot;-&quot;_-;_-@_-"/>
  </numFmts>
  <fonts count="18" x14ac:knownFonts="1">
    <font>
      <sz val="11"/>
      <color theme="1"/>
      <name val="Calibri"/>
      <family val="2"/>
      <scheme val="minor"/>
    </font>
    <font>
      <sz val="11"/>
      <color theme="1"/>
      <name val="Calibri"/>
      <family val="2"/>
      <scheme val="minor"/>
    </font>
    <font>
      <sz val="10"/>
      <name val="Arial"/>
      <family val="2"/>
    </font>
    <font>
      <sz val="9"/>
      <color rgb="FF000000"/>
      <name val="Arial"/>
      <family val="2"/>
    </font>
    <font>
      <sz val="10"/>
      <name val="Arial"/>
      <family val="2"/>
    </font>
    <font>
      <b/>
      <sz val="14"/>
      <color theme="0"/>
      <name val="Arial"/>
      <family val="2"/>
    </font>
    <font>
      <b/>
      <sz val="11"/>
      <name val="Arial"/>
      <family val="2"/>
    </font>
    <font>
      <b/>
      <sz val="11"/>
      <color theme="1"/>
      <name val="Arial"/>
      <family val="2"/>
    </font>
    <font>
      <sz val="9"/>
      <color indexed="8"/>
      <name val="Arial"/>
      <family val="2"/>
    </font>
    <font>
      <b/>
      <sz val="9"/>
      <color indexed="8"/>
      <name val="Arial"/>
      <family val="2"/>
    </font>
    <font>
      <b/>
      <sz val="9"/>
      <color rgb="FF000000"/>
      <name val="Arial"/>
      <family val="2"/>
    </font>
    <font>
      <sz val="11"/>
      <color theme="1"/>
      <name val="Arial"/>
      <family val="2"/>
    </font>
    <font>
      <sz val="10"/>
      <color theme="1"/>
      <name val="Arial"/>
      <family val="2"/>
    </font>
    <font>
      <b/>
      <sz val="9"/>
      <color theme="1"/>
      <name val="Arial"/>
      <family val="2"/>
    </font>
    <font>
      <sz val="9"/>
      <color theme="1"/>
      <name val="Arial"/>
      <family val="2"/>
    </font>
    <font>
      <u/>
      <sz val="11"/>
      <color theme="10"/>
      <name val="Calibri"/>
      <family val="2"/>
      <scheme val="minor"/>
    </font>
    <font>
      <u/>
      <sz val="11"/>
      <color theme="10"/>
      <name val="Arial"/>
      <family val="2"/>
    </font>
    <font>
      <sz val="9"/>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FF00"/>
        <bgColor indexed="64"/>
      </patternFill>
    </fill>
  </fills>
  <borders count="138">
    <border>
      <left/>
      <right/>
      <top/>
      <bottom/>
      <diagonal/>
    </border>
    <border>
      <left style="thick">
        <color indexed="8"/>
      </left>
      <right/>
      <top style="thick">
        <color indexed="8"/>
      </top>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top/>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n">
        <color indexed="8"/>
      </left>
      <right style="thin">
        <color indexed="8"/>
      </right>
      <top style="thick">
        <color indexed="8"/>
      </top>
      <bottom/>
      <diagonal/>
    </border>
    <border>
      <left style="thin">
        <color indexed="8"/>
      </left>
      <right style="thick">
        <color indexed="8"/>
      </right>
      <top style="thick">
        <color indexed="8"/>
      </top>
      <bottom/>
      <diagonal/>
    </border>
    <border>
      <left style="thin">
        <color indexed="8"/>
      </left>
      <right style="thin">
        <color indexed="8"/>
      </right>
      <top/>
      <bottom/>
      <diagonal/>
    </border>
    <border>
      <left style="thin">
        <color indexed="8"/>
      </left>
      <right style="thick">
        <color indexed="8"/>
      </right>
      <top/>
      <bottom/>
      <diagonal/>
    </border>
    <border>
      <left style="thin">
        <color indexed="8"/>
      </left>
      <right style="thin">
        <color indexed="8"/>
      </right>
      <top/>
      <bottom style="thick">
        <color indexed="8"/>
      </bottom>
      <diagonal/>
    </border>
    <border>
      <left style="thin">
        <color indexed="8"/>
      </left>
      <right style="thick">
        <color indexed="8"/>
      </right>
      <top/>
      <bottom style="thick">
        <color indexed="8"/>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n">
        <color rgb="FF000000"/>
      </right>
      <top style="thick">
        <color rgb="FF000000"/>
      </top>
      <bottom/>
      <diagonal/>
    </border>
    <border>
      <left style="thin">
        <color rgb="FF000000"/>
      </left>
      <right style="thick">
        <color rgb="FF000000"/>
      </right>
      <top style="thick">
        <color rgb="FF000000"/>
      </top>
      <bottom/>
      <diagonal/>
    </border>
    <border>
      <left style="thin">
        <color rgb="FF000000"/>
      </left>
      <right style="thin">
        <color rgb="FF000000"/>
      </right>
      <top/>
      <bottom/>
      <diagonal/>
    </border>
    <border>
      <left style="thin">
        <color rgb="FF000000"/>
      </left>
      <right style="thick">
        <color rgb="FF000000"/>
      </right>
      <top/>
      <bottom/>
      <diagonal/>
    </border>
    <border>
      <left style="thin">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right/>
      <top style="thick">
        <color rgb="FF000000"/>
      </top>
      <bottom/>
      <diagonal/>
    </border>
    <border>
      <left/>
      <right/>
      <top/>
      <bottom style="thick">
        <color rgb="FF000000"/>
      </bottom>
      <diagonal/>
    </border>
    <border>
      <left style="thin">
        <color rgb="FF000000"/>
      </left>
      <right style="thin">
        <color rgb="FF000000"/>
      </right>
      <top style="thick">
        <color auto="1"/>
      </top>
      <bottom style="thin">
        <color rgb="FF000000"/>
      </bottom>
      <diagonal/>
    </border>
    <border>
      <left style="thin">
        <color rgb="FF000000"/>
      </left>
      <right style="thick">
        <color auto="1"/>
      </right>
      <top style="thick">
        <color auto="1"/>
      </top>
      <bottom style="thin">
        <color rgb="FF000000"/>
      </bottom>
      <diagonal/>
    </border>
    <border>
      <left style="thin">
        <color rgb="FF000000"/>
      </left>
      <right style="thick">
        <color auto="1"/>
      </right>
      <top style="thin">
        <color rgb="FF000000"/>
      </top>
      <bottom style="thin">
        <color rgb="FF000000"/>
      </bottom>
      <diagonal/>
    </border>
    <border>
      <left style="thin">
        <color rgb="FF000000"/>
      </left>
      <right style="thick">
        <color auto="1"/>
      </right>
      <top style="thin">
        <color rgb="FF000000"/>
      </top>
      <bottom style="thick">
        <color rgb="FF000000"/>
      </bottom>
      <diagonal/>
    </border>
    <border>
      <left style="thin">
        <color rgb="FF000000"/>
      </left>
      <right style="thick">
        <color auto="1"/>
      </right>
      <top style="thick">
        <color rgb="FF000000"/>
      </top>
      <bottom/>
      <diagonal/>
    </border>
    <border>
      <left style="thin">
        <color rgb="FF000000"/>
      </left>
      <right style="thick">
        <color auto="1"/>
      </right>
      <top/>
      <bottom/>
      <diagonal/>
    </border>
    <border>
      <left style="thin">
        <color rgb="FF000000"/>
      </left>
      <right style="thin">
        <color rgb="FF000000"/>
      </right>
      <top/>
      <bottom style="thick">
        <color auto="1"/>
      </bottom>
      <diagonal/>
    </border>
    <border>
      <left style="thin">
        <color rgb="FF000000"/>
      </left>
      <right style="thick">
        <color auto="1"/>
      </right>
      <top/>
      <bottom style="thick">
        <color auto="1"/>
      </bottom>
      <diagonal/>
    </border>
    <border>
      <left style="thin">
        <color auto="1"/>
      </left>
      <right/>
      <top/>
      <bottom/>
      <diagonal/>
    </border>
    <border>
      <left style="thin">
        <color auto="1"/>
      </left>
      <right/>
      <top/>
      <bottom style="thick">
        <color indexed="8"/>
      </bottom>
      <diagonal/>
    </border>
    <border>
      <left/>
      <right/>
      <top/>
      <bottom style="thick">
        <color indexed="8"/>
      </bottom>
      <diagonal/>
    </border>
    <border>
      <left style="thick">
        <color indexed="8"/>
      </left>
      <right style="thin">
        <color auto="1"/>
      </right>
      <top style="thick">
        <color indexed="8"/>
      </top>
      <bottom/>
      <diagonal/>
    </border>
    <border>
      <left style="thick">
        <color indexed="8"/>
      </left>
      <right style="thin">
        <color auto="1"/>
      </right>
      <top/>
      <bottom/>
      <diagonal/>
    </border>
    <border>
      <left style="thick">
        <color indexed="8"/>
      </left>
      <right style="thin">
        <color auto="1"/>
      </right>
      <top/>
      <bottom style="thick">
        <color indexed="8"/>
      </bottom>
      <diagonal/>
    </border>
    <border>
      <left style="thick">
        <color rgb="FF000000"/>
      </left>
      <right style="thin">
        <color auto="1"/>
      </right>
      <top style="thick">
        <color indexed="8"/>
      </top>
      <bottom/>
      <diagonal/>
    </border>
    <border>
      <left style="thick">
        <color rgb="FF000000"/>
      </left>
      <right style="thin">
        <color auto="1"/>
      </right>
      <top/>
      <bottom/>
      <diagonal/>
    </border>
    <border>
      <left style="thick">
        <color rgb="FF000000"/>
      </left>
      <right style="thin">
        <color auto="1"/>
      </right>
      <top/>
      <bottom style="thick">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auto="1"/>
      </left>
      <right/>
      <top style="medium">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right/>
      <top style="thick">
        <color indexed="8"/>
      </top>
      <bottom/>
      <diagonal/>
    </border>
    <border>
      <left style="thin">
        <color auto="1"/>
      </left>
      <right style="thin">
        <color indexed="8"/>
      </right>
      <top style="thick">
        <color indexed="8"/>
      </top>
      <bottom style="thin">
        <color indexed="8"/>
      </bottom>
      <diagonal/>
    </border>
    <border>
      <left style="thin">
        <color auto="1"/>
      </left>
      <right style="thin">
        <color indexed="8"/>
      </right>
      <top style="thin">
        <color indexed="8"/>
      </top>
      <bottom style="thin">
        <color indexed="8"/>
      </bottom>
      <diagonal/>
    </border>
    <border>
      <left style="thin">
        <color auto="1"/>
      </left>
      <right style="thin">
        <color indexed="8"/>
      </right>
      <top style="thin">
        <color indexed="8"/>
      </top>
      <bottom style="thick">
        <color indexed="8"/>
      </bottom>
      <diagonal/>
    </border>
    <border>
      <left style="thin">
        <color auto="1"/>
      </left>
      <right style="thin">
        <color indexed="8"/>
      </right>
      <top style="thick">
        <color indexed="8"/>
      </top>
      <bottom/>
      <diagonal/>
    </border>
    <border>
      <left style="thin">
        <color auto="1"/>
      </left>
      <right style="thin">
        <color indexed="8"/>
      </right>
      <top/>
      <bottom/>
      <diagonal/>
    </border>
    <border>
      <left style="thin">
        <color auto="1"/>
      </left>
      <right style="thin">
        <color indexed="8"/>
      </right>
      <top/>
      <bottom style="thick">
        <color indexed="8"/>
      </bottom>
      <diagonal/>
    </border>
    <border>
      <left style="thin">
        <color auto="1"/>
      </left>
      <right style="thin">
        <color rgb="FF000000"/>
      </right>
      <top style="thick">
        <color rgb="FF000000"/>
      </top>
      <bottom style="thin">
        <color rgb="FF000000"/>
      </bottom>
      <diagonal/>
    </border>
    <border>
      <left style="thin">
        <color auto="1"/>
      </left>
      <right style="thin">
        <color rgb="FF000000"/>
      </right>
      <top style="thin">
        <color rgb="FF000000"/>
      </top>
      <bottom style="thin">
        <color rgb="FF000000"/>
      </bottom>
      <diagonal/>
    </border>
    <border>
      <left style="thin">
        <color auto="1"/>
      </left>
      <right style="thin">
        <color rgb="FF000000"/>
      </right>
      <top style="thin">
        <color rgb="FF000000"/>
      </top>
      <bottom style="thick">
        <color rgb="FF000000"/>
      </bottom>
      <diagonal/>
    </border>
    <border>
      <left style="thin">
        <color auto="1"/>
      </left>
      <right style="thin">
        <color rgb="FF000000"/>
      </right>
      <top style="thick">
        <color rgb="FF000000"/>
      </top>
      <bottom/>
      <diagonal/>
    </border>
    <border>
      <left style="thin">
        <color auto="1"/>
      </left>
      <right style="thin">
        <color rgb="FF000000"/>
      </right>
      <top/>
      <bottom/>
      <diagonal/>
    </border>
    <border>
      <left style="thin">
        <color auto="1"/>
      </left>
      <right style="thin">
        <color rgb="FF000000"/>
      </right>
      <top/>
      <bottom style="thick">
        <color rgb="FF000000"/>
      </bottom>
      <diagonal/>
    </border>
    <border>
      <left style="thin">
        <color auto="1"/>
      </left>
      <right/>
      <top style="thick">
        <color rgb="FF000000"/>
      </top>
      <bottom style="thin">
        <color rgb="FF000000"/>
      </bottom>
      <diagonal/>
    </border>
    <border>
      <left style="thin">
        <color auto="1"/>
      </left>
      <right/>
      <top style="thin">
        <color rgb="FF000000"/>
      </top>
      <bottom style="thin">
        <color rgb="FF000000"/>
      </bottom>
      <diagonal/>
    </border>
    <border>
      <left style="thin">
        <color auto="1"/>
      </left>
      <right style="thin">
        <color rgb="FF000000"/>
      </right>
      <top style="thick">
        <color auto="1"/>
      </top>
      <bottom style="thin">
        <color rgb="FF000000"/>
      </bottom>
      <diagonal/>
    </border>
    <border>
      <left style="thin">
        <color auto="1"/>
      </left>
      <right style="thin">
        <color rgb="FF000000"/>
      </right>
      <top/>
      <bottom style="thick">
        <color auto="1"/>
      </bottom>
      <diagonal/>
    </border>
    <border>
      <left/>
      <right style="thin">
        <color rgb="FF000000"/>
      </right>
      <top style="thick">
        <color rgb="FF000000"/>
      </top>
      <bottom style="thin">
        <color rgb="FF000000"/>
      </bottom>
      <diagonal/>
    </border>
    <border>
      <left/>
      <right style="thin">
        <color rgb="FF000000"/>
      </right>
      <top style="thin">
        <color rgb="FF000000"/>
      </top>
      <bottom style="thick">
        <color rgb="FF000000"/>
      </bottom>
      <diagonal/>
    </border>
    <border>
      <left/>
      <right style="thin">
        <color rgb="FF000000"/>
      </right>
      <top style="thick">
        <color rgb="FF000000"/>
      </top>
      <bottom/>
      <diagonal/>
    </border>
    <border>
      <left/>
      <right style="thin">
        <color rgb="FF000000"/>
      </right>
      <top/>
      <bottom/>
      <diagonal/>
    </border>
    <border>
      <left/>
      <right style="thin">
        <color rgb="FF000000"/>
      </right>
      <top/>
      <bottom style="thick">
        <color rgb="FF000000"/>
      </bottom>
      <diagonal/>
    </border>
    <border>
      <left style="thin">
        <color auto="1"/>
      </left>
      <right style="thin">
        <color indexed="8"/>
      </right>
      <top style="thick">
        <color indexed="8"/>
      </top>
      <bottom style="thin">
        <color rgb="FF000000"/>
      </bottom>
      <diagonal/>
    </border>
    <border>
      <left style="thin">
        <color indexed="8"/>
      </left>
      <right style="thin">
        <color indexed="8"/>
      </right>
      <top style="thick">
        <color indexed="8"/>
      </top>
      <bottom style="thin">
        <color rgb="FF000000"/>
      </bottom>
      <diagonal/>
    </border>
    <border>
      <left style="thin">
        <color auto="1"/>
      </left>
      <right style="thin">
        <color indexed="8"/>
      </right>
      <top style="thin">
        <color rgb="FF000000"/>
      </top>
      <bottom style="thin">
        <color rgb="FF000000"/>
      </bottom>
      <diagonal/>
    </border>
    <border>
      <left style="thin">
        <color indexed="8"/>
      </left>
      <right style="thin">
        <color indexed="8"/>
      </right>
      <top style="thin">
        <color rgb="FF000000"/>
      </top>
      <bottom style="thin">
        <color rgb="FF000000"/>
      </bottom>
      <diagonal/>
    </border>
    <border>
      <left style="thin">
        <color auto="1"/>
      </left>
      <right style="thin">
        <color indexed="8"/>
      </right>
      <top style="thin">
        <color rgb="FF000000"/>
      </top>
      <bottom style="thick">
        <color rgb="FF000000"/>
      </bottom>
      <diagonal/>
    </border>
    <border>
      <left style="thin">
        <color indexed="8"/>
      </left>
      <right style="thin">
        <color indexed="8"/>
      </right>
      <top style="thin">
        <color rgb="FF000000"/>
      </top>
      <bottom style="thick">
        <color rgb="FF000000"/>
      </bottom>
      <diagonal/>
    </border>
    <border>
      <left style="thin">
        <color auto="1"/>
      </left>
      <right style="thin">
        <color indexed="8"/>
      </right>
      <top style="thick">
        <color rgb="FF000000"/>
      </top>
      <bottom/>
      <diagonal/>
    </border>
    <border>
      <left style="thin">
        <color indexed="8"/>
      </left>
      <right style="thin">
        <color indexed="8"/>
      </right>
      <top style="thick">
        <color rgb="FF000000"/>
      </top>
      <bottom/>
      <diagonal/>
    </border>
    <border>
      <left style="thin">
        <color auto="1"/>
      </left>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n">
        <color indexed="8"/>
      </left>
      <right style="medium">
        <color auto="1"/>
      </right>
      <top/>
      <bottom/>
      <diagonal/>
    </border>
    <border>
      <left style="thin">
        <color auto="1"/>
      </left>
      <right style="thin">
        <color indexed="8"/>
      </right>
      <top/>
      <bottom style="medium">
        <color auto="1"/>
      </bottom>
      <diagonal/>
    </border>
    <border>
      <left style="thin">
        <color indexed="8"/>
      </left>
      <right style="thin">
        <color indexed="8"/>
      </right>
      <top/>
      <bottom style="medium">
        <color auto="1"/>
      </bottom>
      <diagonal/>
    </border>
    <border>
      <left style="thin">
        <color indexed="8"/>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top/>
      <bottom style="medium">
        <color auto="1"/>
      </bottom>
      <diagonal/>
    </border>
    <border>
      <left/>
      <right style="medium">
        <color auto="1"/>
      </right>
      <top style="thin">
        <color auto="1"/>
      </top>
      <bottom style="thin">
        <color auto="1"/>
      </bottom>
      <diagonal/>
    </border>
    <border>
      <left/>
      <right style="medium">
        <color auto="1"/>
      </right>
      <top style="medium">
        <color auto="1"/>
      </top>
      <bottom/>
      <diagonal/>
    </border>
    <border>
      <left/>
      <right style="medium">
        <color auto="1"/>
      </right>
      <top/>
      <bottom style="thin">
        <color auto="1"/>
      </bottom>
      <diagonal/>
    </border>
    <border>
      <left style="thin">
        <color indexed="8"/>
      </left>
      <right/>
      <top style="thick">
        <color indexed="8"/>
      </top>
      <bottom/>
      <diagonal/>
    </border>
    <border>
      <left/>
      <right style="thin">
        <color auto="1"/>
      </right>
      <top style="thick">
        <color indexed="8"/>
      </top>
      <bottom/>
      <diagonal/>
    </border>
    <border>
      <left style="thin">
        <color indexed="8"/>
      </left>
      <right/>
      <top/>
      <bottom style="thin">
        <color indexed="8"/>
      </bottom>
      <diagonal/>
    </border>
    <border>
      <left/>
      <right style="thin">
        <color auto="1"/>
      </right>
      <top/>
      <bottom style="thin">
        <color indexed="8"/>
      </bottom>
      <diagonal/>
    </border>
    <border>
      <left style="thin">
        <color auto="1"/>
      </left>
      <right/>
      <top style="thick">
        <color indexed="8"/>
      </top>
      <bottom/>
      <diagonal/>
    </border>
    <border>
      <left/>
      <right style="thin">
        <color indexed="8"/>
      </right>
      <top style="thick">
        <color indexed="8"/>
      </top>
      <bottom/>
      <diagonal/>
    </border>
    <border>
      <left style="thin">
        <color auto="1"/>
      </left>
      <right/>
      <top/>
      <bottom style="thin">
        <color indexed="8"/>
      </bottom>
      <diagonal/>
    </border>
    <border>
      <left/>
      <right style="thin">
        <color indexed="8"/>
      </right>
      <top/>
      <bottom style="thin">
        <color indexed="8"/>
      </bottom>
      <diagonal/>
    </border>
    <border>
      <left style="thin">
        <color indexed="8"/>
      </left>
      <right/>
      <top style="thick">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thick">
        <color indexed="8"/>
      </bottom>
      <diagonal/>
    </border>
    <border>
      <left style="thin">
        <color indexed="8"/>
      </left>
      <right style="thin">
        <color rgb="FF000000"/>
      </right>
      <top style="thin">
        <color rgb="FF000000"/>
      </top>
      <bottom style="thin">
        <color rgb="FF000000"/>
      </bottom>
      <diagonal/>
    </border>
    <border>
      <left style="medium">
        <color indexed="64"/>
      </left>
      <right style="thin">
        <color auto="1"/>
      </right>
      <top style="medium">
        <color auto="1"/>
      </top>
      <bottom/>
      <diagonal/>
    </border>
  </borders>
  <cellStyleXfs count="163">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9" fontId="1" fillId="0" borderId="0" applyFont="0" applyFill="0" applyBorder="0" applyAlignment="0" applyProtection="0"/>
    <xf numFmtId="0" fontId="15" fillId="0" borderId="0" applyNumberForma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769">
    <xf numFmtId="0" fontId="0" fillId="0" borderId="0" xfId="0"/>
    <xf numFmtId="0" fontId="0" fillId="0" borderId="0" xfId="0" applyAlignment="1">
      <alignment wrapText="1"/>
    </xf>
    <xf numFmtId="0" fontId="0" fillId="0" borderId="0" xfId="0" applyAlignment="1"/>
    <xf numFmtId="166" fontId="3" fillId="0" borderId="24" xfId="26" applyNumberFormat="1" applyFont="1" applyBorder="1" applyAlignment="1">
      <alignment horizontal="right" vertical="center"/>
    </xf>
    <xf numFmtId="165" fontId="3" fillId="0" borderId="24" xfId="27" applyNumberFormat="1" applyFont="1" applyBorder="1" applyAlignment="1">
      <alignment horizontal="right" vertical="center"/>
    </xf>
    <xf numFmtId="164" fontId="3" fillId="0" borderId="24" xfId="28" applyNumberFormat="1" applyFont="1" applyBorder="1" applyAlignment="1">
      <alignment horizontal="right" vertical="center"/>
    </xf>
    <xf numFmtId="165" fontId="3" fillId="0" borderId="25" xfId="29" applyNumberFormat="1" applyFont="1" applyBorder="1" applyAlignment="1">
      <alignment horizontal="right" vertical="center"/>
    </xf>
    <xf numFmtId="165" fontId="3" fillId="0" borderId="24" xfId="133" applyNumberFormat="1" applyFont="1" applyFill="1" applyBorder="1" applyAlignment="1">
      <alignment horizontal="right" vertical="center" wrapText="1"/>
    </xf>
    <xf numFmtId="164" fontId="3" fillId="0" borderId="24" xfId="134" applyNumberFormat="1" applyFont="1" applyFill="1" applyBorder="1" applyAlignment="1">
      <alignment horizontal="right" vertical="center" wrapText="1"/>
    </xf>
    <xf numFmtId="168" fontId="3" fillId="0" borderId="24" xfId="135" applyNumberFormat="1" applyFont="1" applyFill="1" applyBorder="1" applyAlignment="1">
      <alignment horizontal="right" vertical="center" wrapText="1"/>
    </xf>
    <xf numFmtId="165" fontId="3" fillId="0" borderId="25" xfId="137" applyNumberFormat="1" applyFont="1" applyFill="1" applyBorder="1" applyAlignment="1">
      <alignment horizontal="right" vertical="center" wrapText="1"/>
    </xf>
    <xf numFmtId="165" fontId="3" fillId="0" borderId="35" xfId="27" applyNumberFormat="1" applyFont="1" applyBorder="1" applyAlignment="1">
      <alignment horizontal="right" vertical="center"/>
    </xf>
    <xf numFmtId="165" fontId="3" fillId="0" borderId="25" xfId="27" applyNumberFormat="1" applyFont="1" applyBorder="1" applyAlignment="1">
      <alignment horizontal="right" vertical="center"/>
    </xf>
    <xf numFmtId="0" fontId="6" fillId="2" borderId="38" xfId="0" applyFont="1" applyFill="1" applyBorder="1" applyAlignment="1"/>
    <xf numFmtId="0" fontId="6" fillId="2" borderId="0" xfId="0" applyFont="1" applyFill="1" applyBorder="1" applyAlignment="1"/>
    <xf numFmtId="0" fontId="6" fillId="2" borderId="39" xfId="0" applyFont="1" applyFill="1" applyBorder="1" applyAlignment="1"/>
    <xf numFmtId="0" fontId="6" fillId="2" borderId="40" xfId="0" applyFont="1" applyFill="1" applyBorder="1" applyAlignment="1"/>
    <xf numFmtId="164" fontId="3" fillId="3" borderId="22" xfId="21" applyNumberFormat="1" applyFont="1" applyFill="1" applyBorder="1" applyAlignment="1">
      <alignment horizontal="right" vertical="center"/>
    </xf>
    <xf numFmtId="165" fontId="3" fillId="3" borderId="22" xfId="20" applyNumberFormat="1" applyFont="1" applyFill="1" applyBorder="1" applyAlignment="1">
      <alignment horizontal="right" vertical="center"/>
    </xf>
    <xf numFmtId="165" fontId="3" fillId="3" borderId="23" xfId="22" applyNumberFormat="1" applyFont="1" applyFill="1" applyBorder="1" applyAlignment="1">
      <alignment horizontal="right" vertical="center"/>
    </xf>
    <xf numFmtId="164" fontId="3" fillId="3" borderId="24" xfId="28" applyNumberFormat="1" applyFont="1" applyFill="1" applyBorder="1" applyAlignment="1">
      <alignment horizontal="right" vertical="center"/>
    </xf>
    <xf numFmtId="165" fontId="3" fillId="3" borderId="24" xfId="27" applyNumberFormat="1" applyFont="1" applyFill="1" applyBorder="1" applyAlignment="1">
      <alignment horizontal="right" vertical="center"/>
    </xf>
    <xf numFmtId="165" fontId="3" fillId="3" borderId="25" xfId="29" applyNumberFormat="1" applyFont="1" applyFill="1" applyBorder="1" applyAlignment="1">
      <alignment horizontal="right" vertical="center"/>
    </xf>
    <xf numFmtId="165" fontId="9" fillId="0" borderId="14" xfId="1" applyNumberFormat="1" applyFont="1" applyBorder="1" applyAlignment="1">
      <alignment horizontal="right" vertical="center" wrapText="1"/>
    </xf>
    <xf numFmtId="164" fontId="9" fillId="0" borderId="14" xfId="1" applyNumberFormat="1" applyFont="1" applyBorder="1" applyAlignment="1">
      <alignment horizontal="right" vertical="center" wrapText="1"/>
    </xf>
    <xf numFmtId="164" fontId="10" fillId="0" borderId="26" xfId="35" applyNumberFormat="1" applyFont="1" applyBorder="1" applyAlignment="1">
      <alignment horizontal="right" vertical="center"/>
    </xf>
    <xf numFmtId="165" fontId="10" fillId="0" borderId="26" xfId="34" applyNumberFormat="1" applyFont="1" applyBorder="1" applyAlignment="1">
      <alignment horizontal="right" vertical="center"/>
    </xf>
    <xf numFmtId="166" fontId="10" fillId="0" borderId="26" xfId="36" applyNumberFormat="1" applyFont="1" applyBorder="1" applyAlignment="1">
      <alignment horizontal="right" vertical="center"/>
    </xf>
    <xf numFmtId="166" fontId="10" fillId="0" borderId="27" xfId="37" applyNumberFormat="1" applyFont="1" applyBorder="1" applyAlignment="1">
      <alignment horizontal="right" vertical="center"/>
    </xf>
    <xf numFmtId="0" fontId="3" fillId="0" borderId="20" xfId="15" applyFont="1" applyBorder="1" applyAlignment="1">
      <alignment horizontal="center" vertical="center"/>
    </xf>
    <xf numFmtId="0" fontId="3" fillId="0" borderId="20" xfId="15" applyFont="1" applyBorder="1" applyAlignment="1">
      <alignment horizontal="center" vertical="center" wrapText="1"/>
    </xf>
    <xf numFmtId="0" fontId="3" fillId="0" borderId="21" xfId="16" applyFont="1" applyBorder="1" applyAlignment="1">
      <alignment horizontal="center" vertical="center"/>
    </xf>
    <xf numFmtId="0" fontId="3" fillId="0" borderId="21" xfId="15" applyFont="1" applyBorder="1" applyAlignment="1">
      <alignment horizontal="center" vertical="center"/>
    </xf>
    <xf numFmtId="165" fontId="3" fillId="3" borderId="23" xfId="20" applyNumberFormat="1" applyFont="1" applyFill="1" applyBorder="1" applyAlignment="1">
      <alignment horizontal="right" vertical="center"/>
    </xf>
    <xf numFmtId="165" fontId="3" fillId="3" borderId="25" xfId="27" applyNumberFormat="1" applyFont="1" applyFill="1" applyBorder="1" applyAlignment="1">
      <alignment horizontal="right" vertical="center"/>
    </xf>
    <xf numFmtId="166" fontId="3" fillId="3" borderId="24" xfId="26" applyNumberFormat="1" applyFont="1" applyFill="1" applyBorder="1" applyAlignment="1">
      <alignment horizontal="right" vertical="center"/>
    </xf>
    <xf numFmtId="165" fontId="10" fillId="0" borderId="27" xfId="34" applyNumberFormat="1" applyFont="1" applyBorder="1" applyAlignment="1">
      <alignment horizontal="right" vertical="center"/>
    </xf>
    <xf numFmtId="0" fontId="3" fillId="0" borderId="33" xfId="15" applyFont="1" applyBorder="1" applyAlignment="1">
      <alignment horizontal="center" vertical="center" wrapText="1"/>
    </xf>
    <xf numFmtId="165" fontId="3" fillId="3" borderId="34" xfId="20" applyNumberFormat="1" applyFont="1" applyFill="1" applyBorder="1" applyAlignment="1">
      <alignment horizontal="right" vertical="center"/>
    </xf>
    <xf numFmtId="165" fontId="10" fillId="0" borderId="36" xfId="34" applyNumberFormat="1" applyFont="1" applyBorder="1" applyAlignment="1">
      <alignment horizontal="right" vertical="center"/>
    </xf>
    <xf numFmtId="164" fontId="10" fillId="0" borderId="36" xfId="35" applyNumberFormat="1" applyFont="1" applyBorder="1" applyAlignment="1">
      <alignment horizontal="right" vertical="center"/>
    </xf>
    <xf numFmtId="166" fontId="10" fillId="0" borderId="36" xfId="36" applyNumberFormat="1" applyFont="1" applyBorder="1" applyAlignment="1">
      <alignment horizontal="right" vertical="center"/>
    </xf>
    <xf numFmtId="166" fontId="10" fillId="0" borderId="37" xfId="36" applyNumberFormat="1" applyFont="1" applyBorder="1" applyAlignment="1">
      <alignment horizontal="right" vertical="center"/>
    </xf>
    <xf numFmtId="165" fontId="3" fillId="3" borderId="35" xfId="27" applyNumberFormat="1" applyFont="1" applyFill="1" applyBorder="1" applyAlignment="1">
      <alignment horizontal="right" vertical="center"/>
    </xf>
    <xf numFmtId="165" fontId="9" fillId="0" borderId="14" xfId="105" applyNumberFormat="1" applyFont="1" applyBorder="1" applyAlignment="1">
      <alignment horizontal="right" vertical="center"/>
    </xf>
    <xf numFmtId="164" fontId="9" fillId="0" borderId="14" xfId="105" applyNumberFormat="1" applyFont="1" applyBorder="1" applyAlignment="1">
      <alignment horizontal="right" vertical="center"/>
    </xf>
    <xf numFmtId="165" fontId="9" fillId="0" borderId="15" xfId="105" applyNumberFormat="1" applyFont="1" applyBorder="1" applyAlignment="1">
      <alignment horizontal="right" vertical="center"/>
    </xf>
    <xf numFmtId="165" fontId="9" fillId="0" borderId="14" xfId="39" applyNumberFormat="1" applyFont="1" applyBorder="1" applyAlignment="1">
      <alignment horizontal="right" vertical="center"/>
    </xf>
    <xf numFmtId="164" fontId="9" fillId="0" borderId="14" xfId="39" applyNumberFormat="1" applyFont="1" applyBorder="1" applyAlignment="1">
      <alignment horizontal="right" vertical="center"/>
    </xf>
    <xf numFmtId="165" fontId="9" fillId="0" borderId="14" xfId="40" applyNumberFormat="1" applyFont="1" applyBorder="1" applyAlignment="1">
      <alignment horizontal="right" vertical="center" wrapText="1"/>
    </xf>
    <xf numFmtId="164" fontId="9" fillId="0" borderId="14" xfId="40" applyNumberFormat="1" applyFont="1" applyBorder="1" applyAlignment="1">
      <alignment horizontal="right" vertical="center" wrapText="1"/>
    </xf>
    <xf numFmtId="165" fontId="9" fillId="0" borderId="15" xfId="40" applyNumberFormat="1" applyFont="1" applyBorder="1" applyAlignment="1">
      <alignment horizontal="right" vertical="center" wrapText="1"/>
    </xf>
    <xf numFmtId="165" fontId="9" fillId="0" borderId="14" xfId="41" applyNumberFormat="1" applyFont="1" applyBorder="1" applyAlignment="1">
      <alignment horizontal="right" vertical="center"/>
    </xf>
    <xf numFmtId="164" fontId="9" fillId="0" borderId="14" xfId="41" applyNumberFormat="1" applyFont="1" applyBorder="1" applyAlignment="1">
      <alignment horizontal="right" vertical="center"/>
    </xf>
    <xf numFmtId="167" fontId="9" fillId="0" borderId="14" xfId="41" applyNumberFormat="1" applyFont="1" applyBorder="1" applyAlignment="1">
      <alignment horizontal="right" vertical="center"/>
    </xf>
    <xf numFmtId="165" fontId="9" fillId="0" borderId="15" xfId="41" applyNumberFormat="1" applyFont="1" applyBorder="1" applyAlignment="1">
      <alignment horizontal="right" vertical="center"/>
    </xf>
    <xf numFmtId="165" fontId="9" fillId="0" borderId="14" xfId="42" applyNumberFormat="1" applyFont="1" applyBorder="1" applyAlignment="1">
      <alignment horizontal="right" vertical="center" wrapText="1"/>
    </xf>
    <xf numFmtId="164" fontId="9" fillId="0" borderId="14" xfId="42" applyNumberFormat="1" applyFont="1" applyBorder="1" applyAlignment="1">
      <alignment horizontal="right" vertical="center" wrapText="1"/>
    </xf>
    <xf numFmtId="165" fontId="9" fillId="0" borderId="15" xfId="42" applyNumberFormat="1" applyFont="1" applyBorder="1" applyAlignment="1">
      <alignment horizontal="right" vertical="center" wrapText="1"/>
    </xf>
    <xf numFmtId="165" fontId="9" fillId="0" borderId="14" xfId="43" applyNumberFormat="1" applyFont="1" applyBorder="1" applyAlignment="1">
      <alignment horizontal="right" vertical="center" wrapText="1"/>
    </xf>
    <xf numFmtId="164" fontId="9" fillId="0" borderId="14" xfId="43" applyNumberFormat="1" applyFont="1" applyBorder="1" applyAlignment="1">
      <alignment horizontal="right" vertical="center" wrapText="1"/>
    </xf>
    <xf numFmtId="165" fontId="9" fillId="0" borderId="15" xfId="43" applyNumberFormat="1" applyFont="1" applyBorder="1" applyAlignment="1">
      <alignment horizontal="right" vertical="center" wrapText="1"/>
    </xf>
    <xf numFmtId="165" fontId="9" fillId="0" borderId="14" xfId="44" applyNumberFormat="1" applyFont="1" applyBorder="1" applyAlignment="1">
      <alignment horizontal="right" vertical="center"/>
    </xf>
    <xf numFmtId="164" fontId="9" fillId="0" borderId="14" xfId="44" applyNumberFormat="1" applyFont="1" applyBorder="1" applyAlignment="1">
      <alignment horizontal="right" vertical="center"/>
    </xf>
    <xf numFmtId="168" fontId="9" fillId="0" borderId="15" xfId="44" applyNumberFormat="1" applyFont="1" applyBorder="1" applyAlignment="1">
      <alignment horizontal="right" vertical="center"/>
    </xf>
    <xf numFmtId="165" fontId="9" fillId="0" borderId="14" xfId="45" applyNumberFormat="1" applyFont="1" applyBorder="1" applyAlignment="1">
      <alignment horizontal="right" vertical="center" wrapText="1"/>
    </xf>
    <xf numFmtId="164" fontId="9" fillId="0" borderId="14" xfId="45" applyNumberFormat="1" applyFont="1" applyBorder="1" applyAlignment="1">
      <alignment horizontal="right" vertical="center" wrapText="1"/>
    </xf>
    <xf numFmtId="165" fontId="9" fillId="0" borderId="15" xfId="45" applyNumberFormat="1" applyFont="1" applyBorder="1" applyAlignment="1">
      <alignment horizontal="right" vertical="center" wrapText="1"/>
    </xf>
    <xf numFmtId="164" fontId="9" fillId="0" borderId="14" xfId="46" applyNumberFormat="1" applyFont="1" applyBorder="1" applyAlignment="1">
      <alignment horizontal="right" vertical="center" wrapText="1"/>
    </xf>
    <xf numFmtId="165" fontId="9" fillId="0" borderId="14" xfId="47" applyNumberFormat="1" applyFont="1" applyBorder="1" applyAlignment="1">
      <alignment horizontal="right" vertical="center" wrapText="1"/>
    </xf>
    <xf numFmtId="164" fontId="9" fillId="0" borderId="14" xfId="47" applyNumberFormat="1" applyFont="1" applyBorder="1" applyAlignment="1">
      <alignment horizontal="right" vertical="center" wrapText="1"/>
    </xf>
    <xf numFmtId="165" fontId="9" fillId="0" borderId="15" xfId="47" applyNumberFormat="1" applyFont="1" applyBorder="1" applyAlignment="1">
      <alignment horizontal="right" vertical="center" wrapText="1"/>
    </xf>
    <xf numFmtId="165" fontId="9" fillId="0" borderId="14" xfId="49" applyNumberFormat="1" applyFont="1" applyBorder="1" applyAlignment="1">
      <alignment horizontal="right" vertical="center"/>
    </xf>
    <xf numFmtId="164" fontId="9" fillId="0" borderId="14" xfId="49" applyNumberFormat="1" applyFont="1" applyBorder="1" applyAlignment="1">
      <alignment horizontal="right" vertical="center"/>
    </xf>
    <xf numFmtId="165" fontId="9" fillId="0" borderId="14" xfId="50" applyNumberFormat="1" applyFont="1" applyBorder="1" applyAlignment="1">
      <alignment horizontal="right" vertical="center"/>
    </xf>
    <xf numFmtId="164" fontId="9" fillId="0" borderId="14" xfId="50" applyNumberFormat="1" applyFont="1" applyBorder="1" applyAlignment="1">
      <alignment horizontal="right" vertical="center"/>
    </xf>
    <xf numFmtId="165" fontId="9" fillId="0" borderId="14" xfId="51" applyNumberFormat="1" applyFont="1" applyBorder="1" applyAlignment="1">
      <alignment horizontal="right" vertical="center" wrapText="1"/>
    </xf>
    <xf numFmtId="164" fontId="9" fillId="0" borderId="14" xfId="51" applyNumberFormat="1" applyFont="1" applyBorder="1" applyAlignment="1">
      <alignment horizontal="right" vertical="center" wrapText="1"/>
    </xf>
    <xf numFmtId="165" fontId="9" fillId="0" borderId="15" xfId="51" applyNumberFormat="1" applyFont="1" applyBorder="1" applyAlignment="1">
      <alignment horizontal="right" vertical="center" wrapText="1"/>
    </xf>
    <xf numFmtId="0" fontId="3" fillId="0" borderId="20" xfId="120" applyFont="1" applyFill="1" applyBorder="1" applyAlignment="1">
      <alignment horizontal="center" vertical="center" wrapText="1"/>
    </xf>
    <xf numFmtId="0" fontId="3" fillId="0" borderId="21" xfId="121" applyFont="1" applyFill="1" applyBorder="1" applyAlignment="1">
      <alignment horizontal="center" vertical="center" wrapText="1"/>
    </xf>
    <xf numFmtId="165" fontId="3" fillId="3" borderId="22" xfId="125" applyNumberFormat="1" applyFont="1" applyFill="1" applyBorder="1" applyAlignment="1">
      <alignment horizontal="right" vertical="center" wrapText="1"/>
    </xf>
    <xf numFmtId="164" fontId="3" fillId="3" borderId="22" xfId="126" applyNumberFormat="1" applyFont="1" applyFill="1" applyBorder="1" applyAlignment="1">
      <alignment horizontal="right" vertical="center" wrapText="1"/>
    </xf>
    <xf numFmtId="168" fontId="3" fillId="3" borderId="22" xfId="127" applyNumberFormat="1" applyFont="1" applyFill="1" applyBorder="1" applyAlignment="1">
      <alignment horizontal="right" vertical="center" wrapText="1"/>
    </xf>
    <xf numFmtId="165" fontId="3" fillId="3" borderId="23" xfId="129" applyNumberFormat="1" applyFont="1" applyFill="1" applyBorder="1" applyAlignment="1">
      <alignment horizontal="right" vertical="center" wrapText="1"/>
    </xf>
    <xf numFmtId="165" fontId="3" fillId="3" borderId="24" xfId="133" applyNumberFormat="1" applyFont="1" applyFill="1" applyBorder="1" applyAlignment="1">
      <alignment horizontal="right" vertical="center" wrapText="1"/>
    </xf>
    <xf numFmtId="164" fontId="3" fillId="3" borderId="24" xfId="134" applyNumberFormat="1" applyFont="1" applyFill="1" applyBorder="1" applyAlignment="1">
      <alignment horizontal="right" vertical="center" wrapText="1"/>
    </xf>
    <xf numFmtId="168" fontId="3" fillId="3" borderId="24" xfId="135" applyNumberFormat="1" applyFont="1" applyFill="1" applyBorder="1" applyAlignment="1">
      <alignment horizontal="right" vertical="center" wrapText="1"/>
    </xf>
    <xf numFmtId="165" fontId="3" fillId="3" borderId="25" xfId="137" applyNumberFormat="1" applyFont="1" applyFill="1" applyBorder="1" applyAlignment="1">
      <alignment horizontal="right" vertical="center" wrapText="1"/>
    </xf>
    <xf numFmtId="165" fontId="10" fillId="0" borderId="26" xfId="141" applyNumberFormat="1" applyFont="1" applyFill="1" applyBorder="1" applyAlignment="1">
      <alignment horizontal="right" vertical="center" wrapText="1"/>
    </xf>
    <xf numFmtId="164" fontId="10" fillId="0" borderId="26" xfId="142" applyNumberFormat="1" applyFont="1" applyFill="1" applyBorder="1" applyAlignment="1">
      <alignment horizontal="right" vertical="center" wrapText="1"/>
    </xf>
    <xf numFmtId="168" fontId="10" fillId="0" borderId="26" xfId="143" applyNumberFormat="1" applyFont="1" applyFill="1" applyBorder="1" applyAlignment="1">
      <alignment horizontal="right" vertical="center" wrapText="1"/>
    </xf>
    <xf numFmtId="165" fontId="10" fillId="0" borderId="27" xfId="145" applyNumberFormat="1" applyFont="1" applyFill="1" applyBorder="1" applyAlignment="1">
      <alignment horizontal="right" vertical="center" wrapText="1"/>
    </xf>
    <xf numFmtId="0" fontId="11" fillId="0" borderId="0" xfId="0" applyFont="1" applyAlignment="1">
      <alignment wrapText="1"/>
    </xf>
    <xf numFmtId="0" fontId="11" fillId="0" borderId="0" xfId="0" applyFont="1" applyAlignment="1"/>
    <xf numFmtId="0" fontId="11" fillId="0" borderId="0" xfId="0" applyFont="1" applyFill="1"/>
    <xf numFmtId="0" fontId="12" fillId="0" borderId="0" xfId="0" applyFont="1" applyFill="1" applyAlignment="1">
      <alignment horizontal="center" vertical="center"/>
    </xf>
    <xf numFmtId="0" fontId="14" fillId="0" borderId="0" xfId="0" applyFont="1" applyFill="1"/>
    <xf numFmtId="0" fontId="14" fillId="0" borderId="0" xfId="0" applyFont="1" applyFill="1" applyAlignment="1">
      <alignment horizontal="left" vertical="center"/>
    </xf>
    <xf numFmtId="0" fontId="13" fillId="0" borderId="54"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61" xfId="0" applyFont="1" applyFill="1" applyBorder="1" applyAlignment="1">
      <alignment horizontal="center" vertical="center" wrapText="1"/>
    </xf>
    <xf numFmtId="9" fontId="14" fillId="0" borderId="64" xfId="159" applyFont="1" applyFill="1" applyBorder="1"/>
    <xf numFmtId="0" fontId="14" fillId="0" borderId="65" xfId="0" applyFont="1" applyFill="1" applyBorder="1" applyAlignment="1">
      <alignment horizontal="left" vertical="center"/>
    </xf>
    <xf numFmtId="9" fontId="14" fillId="0" borderId="65" xfId="159" applyFont="1" applyFill="1" applyBorder="1"/>
    <xf numFmtId="9" fontId="14" fillId="0" borderId="0" xfId="159" applyFont="1" applyFill="1" applyBorder="1"/>
    <xf numFmtId="0" fontId="14" fillId="0" borderId="66" xfId="0" applyFont="1" applyFill="1" applyBorder="1" applyAlignment="1">
      <alignment horizontal="left" vertical="center" wrapText="1"/>
    </xf>
    <xf numFmtId="3" fontId="14" fillId="0" borderId="66" xfId="0" applyNumberFormat="1" applyFont="1" applyFill="1" applyBorder="1" applyAlignment="1">
      <alignment horizontal="left" vertical="center" wrapText="1"/>
    </xf>
    <xf numFmtId="9" fontId="14" fillId="0" borderId="66" xfId="159" applyFont="1" applyFill="1" applyBorder="1"/>
    <xf numFmtId="0" fontId="14" fillId="3" borderId="66" xfId="0" applyFont="1" applyFill="1" applyBorder="1" applyAlignment="1">
      <alignment horizontal="left" vertical="center" wrapText="1"/>
    </xf>
    <xf numFmtId="9" fontId="14" fillId="3" borderId="66" xfId="159" applyFont="1" applyFill="1" applyBorder="1"/>
    <xf numFmtId="0" fontId="14" fillId="0" borderId="0" xfId="0" applyFont="1" applyBorder="1"/>
    <xf numFmtId="9" fontId="14" fillId="0" borderId="38" xfId="159" applyFont="1" applyBorder="1"/>
    <xf numFmtId="9" fontId="14" fillId="0" borderId="69" xfId="159" applyFont="1" applyBorder="1"/>
    <xf numFmtId="0" fontId="13" fillId="0" borderId="57" xfId="0" applyFont="1" applyBorder="1" applyAlignment="1">
      <alignment horizontal="center" vertical="center" wrapText="1"/>
    </xf>
    <xf numFmtId="0" fontId="13" fillId="0" borderId="56" xfId="0" applyFont="1" applyBorder="1" applyAlignment="1">
      <alignment horizontal="center" vertical="center" wrapText="1"/>
    </xf>
    <xf numFmtId="0" fontId="14" fillId="3" borderId="0" xfId="0" applyFont="1" applyFill="1" applyBorder="1"/>
    <xf numFmtId="9" fontId="14" fillId="3" borderId="38" xfId="159" applyFont="1" applyFill="1" applyBorder="1"/>
    <xf numFmtId="9" fontId="14" fillId="3" borderId="69" xfId="159" applyFont="1" applyFill="1" applyBorder="1"/>
    <xf numFmtId="0" fontId="14" fillId="3" borderId="71" xfId="0" applyFont="1" applyFill="1" applyBorder="1"/>
    <xf numFmtId="9" fontId="14" fillId="3" borderId="72" xfId="159" applyFont="1" applyFill="1" applyBorder="1"/>
    <xf numFmtId="9" fontId="14" fillId="3" borderId="73" xfId="159" applyFont="1" applyFill="1" applyBorder="1"/>
    <xf numFmtId="0" fontId="14" fillId="0" borderId="0" xfId="0" applyFont="1" applyFill="1" applyAlignment="1">
      <alignment horizontal="center" vertical="center"/>
    </xf>
    <xf numFmtId="0" fontId="13" fillId="0" borderId="74" xfId="0" applyFont="1" applyFill="1" applyBorder="1" applyAlignment="1">
      <alignment horizontal="center" vertical="center"/>
    </xf>
    <xf numFmtId="0" fontId="13" fillId="0" borderId="75"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76" xfId="0" applyFont="1" applyFill="1" applyBorder="1" applyAlignment="1">
      <alignment horizontal="center" vertical="center"/>
    </xf>
    <xf numFmtId="9" fontId="14" fillId="3" borderId="63" xfId="0" applyNumberFormat="1" applyFont="1" applyFill="1" applyBorder="1"/>
    <xf numFmtId="9" fontId="14" fillId="3" borderId="77" xfId="0" applyNumberFormat="1" applyFont="1" applyFill="1" applyBorder="1"/>
    <xf numFmtId="9" fontId="14" fillId="0" borderId="59" xfId="159" applyFont="1" applyFill="1" applyBorder="1"/>
    <xf numFmtId="0" fontId="14" fillId="0" borderId="0" xfId="0" applyFont="1" applyFill="1" applyBorder="1" applyAlignment="1">
      <alignment horizontal="left" vertical="center"/>
    </xf>
    <xf numFmtId="3" fontId="14" fillId="0" borderId="0" xfId="0" applyNumberFormat="1" applyFont="1" applyFill="1" applyBorder="1" applyAlignment="1">
      <alignment horizontal="left" vertical="center"/>
    </xf>
    <xf numFmtId="0" fontId="14" fillId="0" borderId="78" xfId="0" applyFont="1" applyFill="1" applyBorder="1" applyAlignment="1">
      <alignment horizontal="left" vertical="center"/>
    </xf>
    <xf numFmtId="9" fontId="14" fillId="0" borderId="78" xfId="159" applyFont="1" applyFill="1" applyBorder="1"/>
    <xf numFmtId="9" fontId="14" fillId="0" borderId="79" xfId="159" applyFont="1" applyFill="1" applyBorder="1"/>
    <xf numFmtId="0" fontId="14" fillId="3" borderId="0" xfId="0" applyFont="1" applyFill="1" applyBorder="1" applyAlignment="1">
      <alignment horizontal="left" wrapText="1"/>
    </xf>
    <xf numFmtId="9" fontId="14" fillId="3" borderId="0" xfId="159" applyFont="1" applyFill="1" applyBorder="1"/>
    <xf numFmtId="9" fontId="14" fillId="3" borderId="59" xfId="159" applyFont="1" applyFill="1" applyBorder="1"/>
    <xf numFmtId="0" fontId="14" fillId="3" borderId="0" xfId="0" applyFont="1" applyFill="1" applyBorder="1" applyAlignment="1">
      <alignment horizontal="left" vertical="center"/>
    </xf>
    <xf numFmtId="0" fontId="14" fillId="0" borderId="71" xfId="0" applyFont="1" applyFill="1" applyBorder="1" applyAlignment="1">
      <alignment horizontal="left" vertical="center"/>
    </xf>
    <xf numFmtId="9" fontId="14" fillId="0" borderId="71" xfId="159" applyFont="1" applyFill="1" applyBorder="1"/>
    <xf numFmtId="0" fontId="13" fillId="0" borderId="61"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60" xfId="0" applyFont="1" applyFill="1" applyBorder="1" applyAlignment="1">
      <alignment horizontal="center" vertical="center"/>
    </xf>
    <xf numFmtId="164" fontId="9" fillId="0" borderId="86" xfId="1" applyNumberFormat="1" applyFont="1" applyBorder="1" applyAlignment="1">
      <alignment horizontal="right" vertical="center" wrapText="1"/>
    </xf>
    <xf numFmtId="0" fontId="3" fillId="0" borderId="89" xfId="15" applyFont="1" applyBorder="1" applyAlignment="1">
      <alignment horizontal="center" vertical="center"/>
    </xf>
    <xf numFmtId="164" fontId="3" fillId="3" borderId="90" xfId="21" applyNumberFormat="1" applyFont="1" applyFill="1" applyBorder="1" applyAlignment="1">
      <alignment horizontal="right" vertical="center"/>
    </xf>
    <xf numFmtId="164" fontId="3" fillId="0" borderId="91" xfId="28" applyNumberFormat="1" applyFont="1" applyBorder="1" applyAlignment="1">
      <alignment horizontal="right" vertical="center"/>
    </xf>
    <xf numFmtId="164" fontId="3" fillId="3" borderId="91" xfId="28" applyNumberFormat="1" applyFont="1" applyFill="1" applyBorder="1" applyAlignment="1">
      <alignment horizontal="right" vertical="center"/>
    </xf>
    <xf numFmtId="164" fontId="10" fillId="0" borderId="92" xfId="35" applyNumberFormat="1" applyFont="1" applyBorder="1" applyAlignment="1">
      <alignment horizontal="right" vertical="center"/>
    </xf>
    <xf numFmtId="0" fontId="3" fillId="0" borderId="89" xfId="14" applyFont="1" applyBorder="1" applyAlignment="1">
      <alignment horizontal="center" vertical="center" wrapText="1"/>
    </xf>
    <xf numFmtId="164" fontId="3" fillId="3" borderId="90" xfId="19" applyNumberFormat="1" applyFont="1" applyFill="1" applyBorder="1" applyAlignment="1">
      <alignment horizontal="right" vertical="center"/>
    </xf>
    <xf numFmtId="164" fontId="3" fillId="0" borderId="91" xfId="25" applyNumberFormat="1" applyFont="1" applyBorder="1" applyAlignment="1">
      <alignment horizontal="right" vertical="center"/>
    </xf>
    <xf numFmtId="164" fontId="3" fillId="3" borderId="91" xfId="25" applyNumberFormat="1" applyFont="1" applyFill="1" applyBorder="1" applyAlignment="1">
      <alignment horizontal="right" vertical="center"/>
    </xf>
    <xf numFmtId="164" fontId="10" fillId="0" borderId="96" xfId="33" applyNumberFormat="1" applyFont="1" applyBorder="1" applyAlignment="1">
      <alignment horizontal="right" vertical="center"/>
    </xf>
    <xf numFmtId="164" fontId="9" fillId="0" borderId="86" xfId="105" applyNumberFormat="1" applyFont="1" applyBorder="1" applyAlignment="1">
      <alignment horizontal="right" vertical="center"/>
    </xf>
    <xf numFmtId="0" fontId="9" fillId="0" borderId="40" xfId="39" applyFont="1" applyBorder="1" applyAlignment="1">
      <alignment horizontal="left" vertical="top" wrapText="1"/>
    </xf>
    <xf numFmtId="164" fontId="9" fillId="0" borderId="86" xfId="39" applyNumberFormat="1" applyFont="1" applyBorder="1" applyAlignment="1">
      <alignment horizontal="right" vertical="center"/>
    </xf>
    <xf numFmtId="0" fontId="9" fillId="0" borderId="40" xfId="40" applyFont="1" applyBorder="1" applyAlignment="1">
      <alignment horizontal="left" vertical="top" wrapText="1"/>
    </xf>
    <xf numFmtId="164" fontId="9" fillId="0" borderId="86" xfId="40" applyNumberFormat="1" applyFont="1" applyBorder="1" applyAlignment="1">
      <alignment horizontal="right" vertical="center" wrapText="1"/>
    </xf>
    <xf numFmtId="0" fontId="9" fillId="0" borderId="40" xfId="41" applyFont="1" applyBorder="1" applyAlignment="1">
      <alignment horizontal="left" vertical="top" wrapText="1"/>
    </xf>
    <xf numFmtId="164" fontId="9" fillId="0" borderId="86" xfId="41" applyNumberFormat="1" applyFont="1" applyBorder="1" applyAlignment="1">
      <alignment horizontal="right" vertical="center"/>
    </xf>
    <xf numFmtId="0" fontId="9" fillId="0" borderId="40" xfId="42" applyFont="1" applyBorder="1" applyAlignment="1">
      <alignment horizontal="left" vertical="top" wrapText="1"/>
    </xf>
    <xf numFmtId="164" fontId="9" fillId="0" borderId="86" xfId="42" applyNumberFormat="1" applyFont="1" applyBorder="1" applyAlignment="1">
      <alignment horizontal="right" vertical="center" wrapText="1"/>
    </xf>
    <xf numFmtId="0" fontId="9" fillId="0" borderId="40" xfId="43" applyFont="1" applyBorder="1" applyAlignment="1">
      <alignment horizontal="left" vertical="top" wrapText="1"/>
    </xf>
    <xf numFmtId="164" fontId="9" fillId="0" borderId="86" xfId="43" applyNumberFormat="1" applyFont="1" applyBorder="1" applyAlignment="1">
      <alignment horizontal="right" vertical="center" wrapText="1"/>
    </xf>
    <xf numFmtId="0" fontId="9" fillId="0" borderId="40" xfId="44" applyFont="1" applyBorder="1" applyAlignment="1">
      <alignment horizontal="left" vertical="top"/>
    </xf>
    <xf numFmtId="164" fontId="9" fillId="0" borderId="86" xfId="44" applyNumberFormat="1" applyFont="1" applyBorder="1" applyAlignment="1">
      <alignment horizontal="right" vertical="center"/>
    </xf>
    <xf numFmtId="0" fontId="9" fillId="0" borderId="40" xfId="45" applyFont="1" applyBorder="1" applyAlignment="1">
      <alignment horizontal="left" vertical="top" wrapText="1"/>
    </xf>
    <xf numFmtId="164" fontId="9" fillId="0" borderId="86" xfId="45" applyNumberFormat="1" applyFont="1" applyBorder="1" applyAlignment="1">
      <alignment horizontal="right" vertical="center" wrapText="1"/>
    </xf>
    <xf numFmtId="164" fontId="9" fillId="0" borderId="86" xfId="46" applyNumberFormat="1" applyFont="1" applyBorder="1" applyAlignment="1">
      <alignment horizontal="right" vertical="center" wrapText="1"/>
    </xf>
    <xf numFmtId="0" fontId="9" fillId="0" borderId="40" xfId="47" applyFont="1" applyBorder="1" applyAlignment="1">
      <alignment horizontal="left" vertical="top" wrapText="1"/>
    </xf>
    <xf numFmtId="164" fontId="9" fillId="0" borderId="86" xfId="47" applyNumberFormat="1" applyFont="1" applyBorder="1" applyAlignment="1">
      <alignment horizontal="right" vertical="center" wrapText="1"/>
    </xf>
    <xf numFmtId="0" fontId="9" fillId="0" borderId="40" xfId="49" applyFont="1" applyBorder="1" applyAlignment="1">
      <alignment horizontal="left" vertical="top"/>
    </xf>
    <xf numFmtId="164" fontId="9" fillId="0" borderId="86" xfId="49" applyNumberFormat="1" applyFont="1" applyBorder="1" applyAlignment="1">
      <alignment horizontal="right" vertical="center"/>
    </xf>
    <xf numFmtId="0" fontId="9" fillId="0" borderId="40" xfId="50" applyFont="1" applyBorder="1" applyAlignment="1">
      <alignment horizontal="left" vertical="top"/>
    </xf>
    <xf numFmtId="164" fontId="9" fillId="0" borderId="86" xfId="50" applyNumberFormat="1" applyFont="1" applyBorder="1" applyAlignment="1">
      <alignment horizontal="right" vertical="center"/>
    </xf>
    <xf numFmtId="0" fontId="9" fillId="0" borderId="40" xfId="51" applyFont="1" applyBorder="1" applyAlignment="1">
      <alignment horizontal="left" vertical="top" wrapText="1"/>
    </xf>
    <xf numFmtId="164" fontId="9" fillId="0" borderId="86" xfId="51" applyNumberFormat="1" applyFont="1" applyBorder="1" applyAlignment="1">
      <alignment horizontal="right" vertical="center" wrapText="1"/>
    </xf>
    <xf numFmtId="0" fontId="3" fillId="3" borderId="28" xfId="123" applyFont="1" applyFill="1" applyBorder="1" applyAlignment="1">
      <alignment horizontal="left" vertical="top" wrapText="1"/>
    </xf>
    <xf numFmtId="0" fontId="3" fillId="0" borderId="0" xfId="131" applyFont="1" applyFill="1" applyBorder="1" applyAlignment="1">
      <alignment horizontal="left" vertical="top" wrapText="1"/>
    </xf>
    <xf numFmtId="0" fontId="3" fillId="3" borderId="0" xfId="131" applyFont="1" applyFill="1" applyBorder="1" applyAlignment="1">
      <alignment horizontal="left" vertical="top" wrapText="1"/>
    </xf>
    <xf numFmtId="0" fontId="10" fillId="0" borderId="29" xfId="139" applyFont="1" applyFill="1" applyBorder="1" applyAlignment="1">
      <alignment horizontal="left" vertical="top" wrapText="1"/>
    </xf>
    <xf numFmtId="0" fontId="3" fillId="0" borderId="98" xfId="120" applyFont="1" applyFill="1" applyBorder="1" applyAlignment="1">
      <alignment horizontal="center" vertical="center" wrapText="1"/>
    </xf>
    <xf numFmtId="164" fontId="3" fillId="3" borderId="99" xfId="126" applyNumberFormat="1" applyFont="1" applyFill="1" applyBorder="1" applyAlignment="1">
      <alignment horizontal="right" vertical="center" wrapText="1"/>
    </xf>
    <xf numFmtId="164" fontId="3" fillId="0" borderId="100" xfId="134" applyNumberFormat="1" applyFont="1" applyFill="1" applyBorder="1" applyAlignment="1">
      <alignment horizontal="right" vertical="center" wrapText="1"/>
    </xf>
    <xf numFmtId="164" fontId="3" fillId="3" borderId="100" xfId="134" applyNumberFormat="1" applyFont="1" applyFill="1" applyBorder="1" applyAlignment="1">
      <alignment horizontal="right" vertical="center" wrapText="1"/>
    </xf>
    <xf numFmtId="164" fontId="10" fillId="0" borderId="101" xfId="142" applyNumberFormat="1" applyFont="1" applyFill="1" applyBorder="1" applyAlignment="1">
      <alignment horizontal="right" vertical="center" wrapText="1"/>
    </xf>
    <xf numFmtId="0" fontId="3" fillId="0" borderId="106" xfId="119" applyFont="1" applyFill="1" applyBorder="1" applyAlignment="1">
      <alignment horizontal="center" vertical="center" wrapText="1"/>
    </xf>
    <xf numFmtId="0" fontId="3" fillId="0" borderId="107" xfId="120" applyFont="1" applyFill="1" applyBorder="1" applyAlignment="1">
      <alignment horizontal="center" vertical="center" wrapText="1"/>
    </xf>
    <xf numFmtId="164" fontId="3" fillId="3" borderId="108" xfId="124" applyNumberFormat="1" applyFont="1" applyFill="1" applyBorder="1" applyAlignment="1">
      <alignment horizontal="right" vertical="center" wrapText="1"/>
    </xf>
    <xf numFmtId="165" fontId="3" fillId="3" borderId="109" xfId="125" applyNumberFormat="1" applyFont="1" applyFill="1" applyBorder="1" applyAlignment="1">
      <alignment horizontal="right" vertical="center" wrapText="1"/>
    </xf>
    <xf numFmtId="164" fontId="3" fillId="3" borderId="109" xfId="126" applyNumberFormat="1" applyFont="1" applyFill="1" applyBorder="1" applyAlignment="1">
      <alignment horizontal="right" vertical="center" wrapText="1"/>
    </xf>
    <xf numFmtId="164" fontId="3" fillId="0" borderId="85" xfId="132" applyNumberFormat="1" applyFont="1" applyFill="1" applyBorder="1" applyAlignment="1">
      <alignment horizontal="right" vertical="center" wrapText="1"/>
    </xf>
    <xf numFmtId="165" fontId="3" fillId="0" borderId="12" xfId="133" applyNumberFormat="1" applyFont="1" applyFill="1" applyBorder="1" applyAlignment="1">
      <alignment horizontal="right" vertical="center" wrapText="1"/>
    </xf>
    <xf numFmtId="164" fontId="3" fillId="0" borderId="12" xfId="134" applyNumberFormat="1" applyFont="1" applyFill="1" applyBorder="1" applyAlignment="1">
      <alignment horizontal="right" vertical="center" wrapText="1"/>
    </xf>
    <xf numFmtId="164" fontId="3" fillId="3" borderId="85" xfId="132" applyNumberFormat="1" applyFont="1" applyFill="1" applyBorder="1" applyAlignment="1">
      <alignment horizontal="right" vertical="center" wrapText="1"/>
    </xf>
    <xf numFmtId="165" fontId="3" fillId="3" borderId="12" xfId="133" applyNumberFormat="1" applyFont="1" applyFill="1" applyBorder="1" applyAlignment="1">
      <alignment horizontal="right" vertical="center" wrapText="1"/>
    </xf>
    <xf numFmtId="164" fontId="3" fillId="3" borderId="12" xfId="134" applyNumberFormat="1" applyFont="1" applyFill="1" applyBorder="1" applyAlignment="1">
      <alignment horizontal="right" vertical="center" wrapText="1"/>
    </xf>
    <xf numFmtId="164" fontId="10" fillId="0" borderId="86" xfId="140" applyNumberFormat="1" applyFont="1" applyFill="1" applyBorder="1" applyAlignment="1">
      <alignment horizontal="right" vertical="center" wrapText="1"/>
    </xf>
    <xf numFmtId="165" fontId="10" fillId="0" borderId="14" xfId="141" applyNumberFormat="1" applyFont="1" applyFill="1" applyBorder="1" applyAlignment="1">
      <alignment horizontal="right" vertical="center" wrapText="1"/>
    </xf>
    <xf numFmtId="164" fontId="10" fillId="0" borderId="14" xfId="142" applyNumberFormat="1" applyFont="1" applyFill="1" applyBorder="1" applyAlignment="1">
      <alignment horizontal="right" vertical="center" wrapText="1"/>
    </xf>
    <xf numFmtId="0" fontId="11" fillId="0" borderId="0" xfId="0" applyFont="1"/>
    <xf numFmtId="0" fontId="9" fillId="0" borderId="71" xfId="48" applyFont="1" applyBorder="1" applyAlignment="1">
      <alignment horizontal="left" vertical="top"/>
    </xf>
    <xf numFmtId="164" fontId="9" fillId="0" borderId="115" xfId="48" applyNumberFormat="1" applyFont="1" applyBorder="1" applyAlignment="1">
      <alignment horizontal="right" vertical="center"/>
    </xf>
    <xf numFmtId="164" fontId="9" fillId="0" borderId="116" xfId="48" applyNumberFormat="1" applyFont="1" applyBorder="1" applyAlignment="1">
      <alignment horizontal="right" vertical="center"/>
    </xf>
    <xf numFmtId="42" fontId="9" fillId="0" borderId="116" xfId="161" applyFont="1" applyBorder="1" applyAlignment="1">
      <alignment horizontal="right" vertical="center"/>
    </xf>
    <xf numFmtId="42" fontId="9" fillId="0" borderId="117" xfId="161" applyFont="1" applyBorder="1" applyAlignment="1">
      <alignment horizontal="right" vertical="center"/>
    </xf>
    <xf numFmtId="0" fontId="8" fillId="3" borderId="0" xfId="48" applyFont="1" applyFill="1" applyBorder="1" applyAlignment="1">
      <alignment horizontal="left" vertical="top"/>
    </xf>
    <xf numFmtId="164" fontId="8" fillId="3" borderId="85" xfId="48" applyNumberFormat="1" applyFont="1" applyFill="1" applyBorder="1" applyAlignment="1">
      <alignment horizontal="right" vertical="center"/>
    </xf>
    <xf numFmtId="42" fontId="8" fillId="3" borderId="12" xfId="161" applyFont="1" applyFill="1" applyBorder="1" applyAlignment="1">
      <alignment horizontal="right" vertical="center"/>
    </xf>
    <xf numFmtId="164" fontId="8" fillId="3" borderId="12" xfId="48" applyNumberFormat="1" applyFont="1" applyFill="1" applyBorder="1" applyAlignment="1">
      <alignment horizontal="right" vertical="center"/>
    </xf>
    <xf numFmtId="42" fontId="8" fillId="3" borderId="114" xfId="161" applyFont="1" applyFill="1" applyBorder="1" applyAlignment="1">
      <alignment horizontal="right" vertical="center"/>
    </xf>
    <xf numFmtId="0" fontId="8" fillId="0" borderId="0" xfId="48" applyFont="1" applyBorder="1" applyAlignment="1">
      <alignment horizontal="left" vertical="top"/>
    </xf>
    <xf numFmtId="164" fontId="8" fillId="0" borderId="85" xfId="48" applyNumberFormat="1" applyFont="1" applyBorder="1" applyAlignment="1">
      <alignment horizontal="right" vertical="center"/>
    </xf>
    <xf numFmtId="42" fontId="8" fillId="0" borderId="12" xfId="161" applyFont="1" applyBorder="1" applyAlignment="1">
      <alignment horizontal="right" vertical="center"/>
    </xf>
    <xf numFmtId="164" fontId="8" fillId="0" borderId="12" xfId="48" applyNumberFormat="1" applyFont="1" applyBorder="1" applyAlignment="1">
      <alignment horizontal="right" vertical="center"/>
    </xf>
    <xf numFmtId="42" fontId="8" fillId="0" borderId="114" xfId="161" applyFont="1" applyBorder="1" applyAlignment="1">
      <alignment horizontal="right" vertical="center"/>
    </xf>
    <xf numFmtId="0" fontId="14" fillId="0" borderId="0" xfId="0" applyFont="1" applyAlignment="1">
      <alignment wrapText="1"/>
    </xf>
    <xf numFmtId="0" fontId="14" fillId="0" borderId="0" xfId="0" applyFont="1" applyAlignment="1"/>
    <xf numFmtId="0" fontId="17" fillId="0" borderId="0" xfId="48" applyFont="1" applyAlignment="1"/>
    <xf numFmtId="0" fontId="8" fillId="0" borderId="83" xfId="1" applyFont="1" applyBorder="1" applyAlignment="1">
      <alignment horizontal="center" vertical="center" wrapText="1"/>
    </xf>
    <xf numFmtId="0" fontId="8" fillId="0" borderId="8" xfId="1" applyFont="1" applyBorder="1" applyAlignment="1">
      <alignment horizontal="center" vertical="center" wrapText="1"/>
    </xf>
    <xf numFmtId="164" fontId="8" fillId="3" borderId="84" xfId="1" applyNumberFormat="1" applyFont="1" applyFill="1" applyBorder="1" applyAlignment="1">
      <alignment horizontal="right" vertical="center" wrapText="1"/>
    </xf>
    <xf numFmtId="165" fontId="8" fillId="3" borderId="10" xfId="1" applyNumberFormat="1" applyFont="1" applyFill="1" applyBorder="1" applyAlignment="1">
      <alignment horizontal="right" vertical="center" wrapText="1"/>
    </xf>
    <xf numFmtId="164" fontId="8" fillId="3" borderId="10" xfId="1" applyNumberFormat="1" applyFont="1" applyFill="1" applyBorder="1" applyAlignment="1">
      <alignment horizontal="right" vertical="center" wrapText="1"/>
    </xf>
    <xf numFmtId="164" fontId="8" fillId="0" borderId="85" xfId="1" applyNumberFormat="1" applyFont="1" applyBorder="1" applyAlignment="1">
      <alignment horizontal="right" vertical="center" wrapText="1"/>
    </xf>
    <xf numFmtId="165" fontId="8" fillId="0" borderId="12" xfId="1" applyNumberFormat="1" applyFont="1" applyBorder="1" applyAlignment="1">
      <alignment horizontal="right" vertical="center" wrapText="1"/>
    </xf>
    <xf numFmtId="164" fontId="8" fillId="0" borderId="12" xfId="1" applyNumberFormat="1" applyFont="1" applyBorder="1" applyAlignment="1">
      <alignment horizontal="right" vertical="center" wrapText="1"/>
    </xf>
    <xf numFmtId="164" fontId="8" fillId="3" borderId="85" xfId="1" applyNumberFormat="1" applyFont="1" applyFill="1" applyBorder="1" applyAlignment="1">
      <alignment horizontal="right" vertical="center" wrapText="1"/>
    </xf>
    <xf numFmtId="165" fontId="8" fillId="3" borderId="12" xfId="1" applyNumberFormat="1" applyFont="1" applyFill="1" applyBorder="1" applyAlignment="1">
      <alignment horizontal="right" vertical="center" wrapText="1"/>
    </xf>
    <xf numFmtId="164" fontId="8" fillId="3" borderId="12" xfId="1" applyNumberFormat="1" applyFont="1" applyFill="1" applyBorder="1" applyAlignment="1">
      <alignment horizontal="right" vertical="center" wrapText="1"/>
    </xf>
    <xf numFmtId="0" fontId="11" fillId="0" borderId="0" xfId="0" applyFont="1" applyAlignment="1">
      <alignment vertical="center"/>
    </xf>
    <xf numFmtId="0" fontId="8" fillId="0" borderId="83" xfId="105" applyFont="1" applyBorder="1" applyAlignment="1">
      <alignment horizontal="center" vertical="center" wrapText="1"/>
    </xf>
    <xf numFmtId="0" fontId="8" fillId="0" borderId="8" xfId="105" applyFont="1" applyBorder="1" applyAlignment="1">
      <alignment horizontal="center" vertical="center" wrapText="1"/>
    </xf>
    <xf numFmtId="0" fontId="8" fillId="0" borderId="9" xfId="105" applyFont="1" applyBorder="1" applyAlignment="1">
      <alignment horizontal="center" vertical="center" wrapText="1"/>
    </xf>
    <xf numFmtId="164" fontId="8" fillId="3" borderId="84" xfId="105" applyNumberFormat="1" applyFont="1" applyFill="1" applyBorder="1" applyAlignment="1">
      <alignment horizontal="right" vertical="center"/>
    </xf>
    <xf numFmtId="165" fontId="8" fillId="3" borderId="10" xfId="105" applyNumberFormat="1" applyFont="1" applyFill="1" applyBorder="1" applyAlignment="1">
      <alignment horizontal="right" vertical="center"/>
    </xf>
    <xf numFmtId="164" fontId="8" fillId="3" borderId="10" xfId="105" applyNumberFormat="1" applyFont="1" applyFill="1" applyBorder="1" applyAlignment="1">
      <alignment horizontal="right" vertical="center"/>
    </xf>
    <xf numFmtId="165" fontId="8" fillId="3" borderId="11" xfId="105" applyNumberFormat="1" applyFont="1" applyFill="1" applyBorder="1" applyAlignment="1">
      <alignment horizontal="right" vertical="center"/>
    </xf>
    <xf numFmtId="164" fontId="8" fillId="0" borderId="85" xfId="105" applyNumberFormat="1" applyFont="1" applyBorder="1" applyAlignment="1">
      <alignment horizontal="right" vertical="center"/>
    </xf>
    <xf numFmtId="165" fontId="8" fillId="0" borderId="12" xfId="105" applyNumberFormat="1" applyFont="1" applyBorder="1" applyAlignment="1">
      <alignment horizontal="right" vertical="center"/>
    </xf>
    <xf numFmtId="164" fontId="8" fillId="0" borderId="12" xfId="105" applyNumberFormat="1" applyFont="1" applyBorder="1" applyAlignment="1">
      <alignment horizontal="right" vertical="center"/>
    </xf>
    <xf numFmtId="165" fontId="8" fillId="0" borderId="13" xfId="105" applyNumberFormat="1" applyFont="1" applyBorder="1" applyAlignment="1">
      <alignment horizontal="right" vertical="center"/>
    </xf>
    <xf numFmtId="164" fontId="8" fillId="3" borderId="85" xfId="105" applyNumberFormat="1" applyFont="1" applyFill="1" applyBorder="1" applyAlignment="1">
      <alignment horizontal="right" vertical="center"/>
    </xf>
    <xf numFmtId="165" fontId="8" fillId="3" borderId="12" xfId="105" applyNumberFormat="1" applyFont="1" applyFill="1" applyBorder="1" applyAlignment="1">
      <alignment horizontal="right" vertical="center"/>
    </xf>
    <xf numFmtId="164" fontId="8" fillId="3" borderId="12" xfId="105" applyNumberFormat="1" applyFont="1" applyFill="1" applyBorder="1" applyAlignment="1">
      <alignment horizontal="right" vertical="center"/>
    </xf>
    <xf numFmtId="165" fontId="8" fillId="3" borderId="13" xfId="105" applyNumberFormat="1" applyFont="1" applyFill="1" applyBorder="1" applyAlignment="1">
      <alignment horizontal="right" vertical="center"/>
    </xf>
    <xf numFmtId="0" fontId="4" fillId="0" borderId="0" xfId="39" applyFont="1"/>
    <xf numFmtId="0" fontId="8" fillId="0" borderId="83" xfId="39" applyFont="1" applyBorder="1" applyAlignment="1">
      <alignment horizontal="center" vertical="center" wrapText="1"/>
    </xf>
    <xf numFmtId="0" fontId="8" fillId="0" borderId="8" xfId="39" applyFont="1" applyBorder="1" applyAlignment="1">
      <alignment horizontal="center" vertical="center" wrapText="1"/>
    </xf>
    <xf numFmtId="0" fontId="8" fillId="3" borderId="80" xfId="39" applyFont="1" applyFill="1" applyBorder="1" applyAlignment="1">
      <alignment horizontal="left" vertical="top" wrapText="1"/>
    </xf>
    <xf numFmtId="164" fontId="8" fillId="3" borderId="84" xfId="39" applyNumberFormat="1" applyFont="1" applyFill="1" applyBorder="1" applyAlignment="1">
      <alignment horizontal="right" vertical="center"/>
    </xf>
    <xf numFmtId="165" fontId="8" fillId="3" borderId="10" xfId="39" applyNumberFormat="1" applyFont="1" applyFill="1" applyBorder="1" applyAlignment="1">
      <alignment horizontal="right" vertical="center"/>
    </xf>
    <xf numFmtId="164" fontId="8" fillId="3" borderId="10" xfId="39" applyNumberFormat="1" applyFont="1" applyFill="1" applyBorder="1" applyAlignment="1">
      <alignment horizontal="right" vertical="center"/>
    </xf>
    <xf numFmtId="0" fontId="8" fillId="0" borderId="0" xfId="39" applyFont="1" applyBorder="1" applyAlignment="1">
      <alignment horizontal="left" vertical="top" wrapText="1"/>
    </xf>
    <xf numFmtId="164" fontId="8" fillId="0" borderId="85" xfId="39" applyNumberFormat="1" applyFont="1" applyBorder="1" applyAlignment="1">
      <alignment horizontal="right" vertical="center"/>
    </xf>
    <xf numFmtId="165" fontId="8" fillId="0" borderId="12" xfId="39" applyNumberFormat="1" applyFont="1" applyBorder="1" applyAlignment="1">
      <alignment horizontal="right" vertical="center"/>
    </xf>
    <xf numFmtId="164" fontId="8" fillId="0" borderId="12" xfId="39" applyNumberFormat="1" applyFont="1" applyBorder="1" applyAlignment="1">
      <alignment horizontal="right" vertical="center"/>
    </xf>
    <xf numFmtId="0" fontId="8" fillId="3" borderId="0" xfId="39" applyFont="1" applyFill="1" applyBorder="1" applyAlignment="1">
      <alignment horizontal="left" vertical="top" wrapText="1"/>
    </xf>
    <xf numFmtId="164" fontId="8" fillId="3" borderId="85" xfId="39" applyNumberFormat="1" applyFont="1" applyFill="1" applyBorder="1" applyAlignment="1">
      <alignment horizontal="right" vertical="center"/>
    </xf>
    <xf numFmtId="165" fontId="8" fillId="3" borderId="12" xfId="39" applyNumberFormat="1" applyFont="1" applyFill="1" applyBorder="1" applyAlignment="1">
      <alignment horizontal="right" vertical="center"/>
    </xf>
    <xf numFmtId="164" fontId="8" fillId="3" borderId="12" xfId="39" applyNumberFormat="1" applyFont="1" applyFill="1" applyBorder="1" applyAlignment="1">
      <alignment horizontal="right" vertical="center"/>
    </xf>
    <xf numFmtId="0" fontId="8" fillId="0" borderId="83" xfId="40" applyFont="1" applyBorder="1" applyAlignment="1">
      <alignment horizontal="center" vertical="center" wrapText="1"/>
    </xf>
    <xf numFmtId="0" fontId="8" fillId="0" borderId="8" xfId="40" applyFont="1" applyBorder="1" applyAlignment="1">
      <alignment horizontal="center" vertical="center" wrapText="1"/>
    </xf>
    <xf numFmtId="0" fontId="8" fillId="0" borderId="9" xfId="40" applyFont="1" applyBorder="1" applyAlignment="1">
      <alignment horizontal="center" vertical="center" wrapText="1"/>
    </xf>
    <xf numFmtId="0" fontId="8" fillId="3" borderId="80" xfId="40" applyFont="1" applyFill="1" applyBorder="1" applyAlignment="1">
      <alignment horizontal="left" vertical="top" wrapText="1"/>
    </xf>
    <xf numFmtId="164" fontId="8" fillId="3" borderId="84" xfId="40" applyNumberFormat="1" applyFont="1" applyFill="1" applyBorder="1" applyAlignment="1">
      <alignment horizontal="right" vertical="center" wrapText="1"/>
    </xf>
    <xf numFmtId="165" fontId="8" fillId="3" borderId="10" xfId="40" applyNumberFormat="1" applyFont="1" applyFill="1" applyBorder="1" applyAlignment="1">
      <alignment horizontal="right" vertical="center" wrapText="1"/>
    </xf>
    <xf numFmtId="164" fontId="8" fillId="3" borderId="10" xfId="40" applyNumberFormat="1" applyFont="1" applyFill="1" applyBorder="1" applyAlignment="1">
      <alignment horizontal="right" vertical="center" wrapText="1"/>
    </xf>
    <xf numFmtId="165" fontId="8" fillId="3" borderId="11" xfId="40" applyNumberFormat="1" applyFont="1" applyFill="1" applyBorder="1" applyAlignment="1">
      <alignment horizontal="right" vertical="center" wrapText="1"/>
    </xf>
    <xf numFmtId="0" fontId="8" fillId="0" borderId="0" xfId="40" applyFont="1" applyBorder="1" applyAlignment="1">
      <alignment horizontal="left" vertical="top" wrapText="1"/>
    </xf>
    <xf numFmtId="164" fontId="8" fillId="0" borderId="85" xfId="40" applyNumberFormat="1" applyFont="1" applyBorder="1" applyAlignment="1">
      <alignment horizontal="right" vertical="center" wrapText="1"/>
    </xf>
    <xf numFmtId="165" fontId="8" fillId="0" borderId="12" xfId="40" applyNumberFormat="1" applyFont="1" applyBorder="1" applyAlignment="1">
      <alignment horizontal="right" vertical="center" wrapText="1"/>
    </xf>
    <xf numFmtId="164" fontId="8" fillId="0" borderId="12" xfId="40" applyNumberFormat="1" applyFont="1" applyBorder="1" applyAlignment="1">
      <alignment horizontal="right" vertical="center" wrapText="1"/>
    </xf>
    <xf numFmtId="165" fontId="8" fillId="0" borderId="13" xfId="40" applyNumberFormat="1" applyFont="1" applyBorder="1" applyAlignment="1">
      <alignment horizontal="right" vertical="center" wrapText="1"/>
    </xf>
    <xf numFmtId="0" fontId="8" fillId="3" borderId="0" xfId="40" applyFont="1" applyFill="1" applyBorder="1" applyAlignment="1">
      <alignment horizontal="left" vertical="top" wrapText="1"/>
    </xf>
    <xf numFmtId="164" fontId="8" fillId="3" borderId="85" xfId="40" applyNumberFormat="1" applyFont="1" applyFill="1" applyBorder="1" applyAlignment="1">
      <alignment horizontal="right" vertical="center" wrapText="1"/>
    </xf>
    <xf numFmtId="165" fontId="8" fillId="3" borderId="12" xfId="40" applyNumberFormat="1" applyFont="1" applyFill="1" applyBorder="1" applyAlignment="1">
      <alignment horizontal="right" vertical="center" wrapText="1"/>
    </xf>
    <xf numFmtId="164" fontId="8" fillId="3" borderId="12" xfId="40" applyNumberFormat="1" applyFont="1" applyFill="1" applyBorder="1" applyAlignment="1">
      <alignment horizontal="right" vertical="center" wrapText="1"/>
    </xf>
    <xf numFmtId="165" fontId="8" fillId="3" borderId="13" xfId="40" applyNumberFormat="1" applyFont="1" applyFill="1" applyBorder="1" applyAlignment="1">
      <alignment horizontal="right" vertical="center" wrapText="1"/>
    </xf>
    <xf numFmtId="0" fontId="8" fillId="0" borderId="83" xfId="41" applyFont="1" applyBorder="1" applyAlignment="1">
      <alignment horizontal="center" vertical="center" wrapText="1"/>
    </xf>
    <xf numFmtId="0" fontId="8" fillId="0" borderId="8" xfId="41" applyFont="1" applyBorder="1" applyAlignment="1">
      <alignment horizontal="center" vertical="center" wrapText="1"/>
    </xf>
    <xf numFmtId="0" fontId="8" fillId="0" borderId="9" xfId="41" applyFont="1" applyBorder="1" applyAlignment="1">
      <alignment horizontal="center" vertical="center" wrapText="1"/>
    </xf>
    <xf numFmtId="0" fontId="8" fillId="3" borderId="80" xfId="41" applyFont="1" applyFill="1" applyBorder="1" applyAlignment="1">
      <alignment horizontal="left" vertical="top" wrapText="1"/>
    </xf>
    <xf numFmtId="164" fontId="8" fillId="3" borderId="84" xfId="41" applyNumberFormat="1" applyFont="1" applyFill="1" applyBorder="1" applyAlignment="1">
      <alignment horizontal="right" vertical="center"/>
    </xf>
    <xf numFmtId="165" fontId="8" fillId="3" borderId="10" xfId="41" applyNumberFormat="1" applyFont="1" applyFill="1" applyBorder="1" applyAlignment="1">
      <alignment horizontal="right" vertical="center"/>
    </xf>
    <xf numFmtId="164" fontId="8" fillId="3" borderId="10" xfId="41" applyNumberFormat="1" applyFont="1" applyFill="1" applyBorder="1" applyAlignment="1">
      <alignment horizontal="right" vertical="center"/>
    </xf>
    <xf numFmtId="167" fontId="8" fillId="3" borderId="10" xfId="41" applyNumberFormat="1" applyFont="1" applyFill="1" applyBorder="1" applyAlignment="1">
      <alignment horizontal="right" vertical="center"/>
    </xf>
    <xf numFmtId="165" fontId="8" fillId="3" borderId="11" xfId="41" applyNumberFormat="1" applyFont="1" applyFill="1" applyBorder="1" applyAlignment="1">
      <alignment horizontal="right" vertical="center"/>
    </xf>
    <xf numFmtId="0" fontId="8" fillId="0" borderId="0" xfId="41" applyFont="1" applyBorder="1" applyAlignment="1">
      <alignment horizontal="left" vertical="top" wrapText="1"/>
    </xf>
    <xf numFmtId="164" fontId="8" fillId="0" borderId="85" xfId="41" applyNumberFormat="1" applyFont="1" applyBorder="1" applyAlignment="1">
      <alignment horizontal="right" vertical="center"/>
    </xf>
    <xf numFmtId="165" fontId="8" fillId="0" borderId="12" xfId="41" applyNumberFormat="1" applyFont="1" applyBorder="1" applyAlignment="1">
      <alignment horizontal="right" vertical="center"/>
    </xf>
    <xf numFmtId="164" fontId="8" fillId="0" borderId="12" xfId="41" applyNumberFormat="1" applyFont="1" applyBorder="1" applyAlignment="1">
      <alignment horizontal="right" vertical="center"/>
    </xf>
    <xf numFmtId="167" fontId="8" fillId="0" borderId="12" xfId="41" applyNumberFormat="1" applyFont="1" applyBorder="1" applyAlignment="1">
      <alignment horizontal="right" vertical="center"/>
    </xf>
    <xf numFmtId="0" fontId="8" fillId="0" borderId="12" xfId="41" applyFont="1" applyBorder="1" applyAlignment="1">
      <alignment horizontal="right" vertical="center"/>
    </xf>
    <xf numFmtId="165" fontId="8" fillId="0" borderId="13" xfId="41" applyNumberFormat="1" applyFont="1" applyBorder="1" applyAlignment="1">
      <alignment horizontal="right" vertical="center"/>
    </xf>
    <xf numFmtId="0" fontId="8" fillId="3" borderId="0" xfId="41" applyFont="1" applyFill="1" applyBorder="1" applyAlignment="1">
      <alignment horizontal="left" vertical="top" wrapText="1"/>
    </xf>
    <xf numFmtId="164" fontId="8" fillId="3" borderId="85" xfId="41" applyNumberFormat="1" applyFont="1" applyFill="1" applyBorder="1" applyAlignment="1">
      <alignment horizontal="right" vertical="center"/>
    </xf>
    <xf numFmtId="165" fontId="8" fillId="3" borderId="12" xfId="41" applyNumberFormat="1" applyFont="1" applyFill="1" applyBorder="1" applyAlignment="1">
      <alignment horizontal="right" vertical="center"/>
    </xf>
    <xf numFmtId="164" fontId="8" fillId="3" borderId="12" xfId="41" applyNumberFormat="1" applyFont="1" applyFill="1" applyBorder="1" applyAlignment="1">
      <alignment horizontal="right" vertical="center"/>
    </xf>
    <xf numFmtId="167" fontId="8" fillId="3" borderId="12" xfId="41" applyNumberFormat="1" applyFont="1" applyFill="1" applyBorder="1" applyAlignment="1">
      <alignment horizontal="right" vertical="center"/>
    </xf>
    <xf numFmtId="0" fontId="8" fillId="3" borderId="12" xfId="41" applyFont="1" applyFill="1" applyBorder="1" applyAlignment="1">
      <alignment horizontal="right" vertical="center"/>
    </xf>
    <xf numFmtId="165" fontId="8" fillId="3" borderId="13" xfId="41" applyNumberFormat="1" applyFont="1" applyFill="1" applyBorder="1" applyAlignment="1">
      <alignment horizontal="right" vertical="center"/>
    </xf>
    <xf numFmtId="0" fontId="4" fillId="0" borderId="0" xfId="42" applyFont="1" applyAlignment="1">
      <alignment wrapText="1"/>
    </xf>
    <xf numFmtId="0" fontId="8" fillId="0" borderId="83" xfId="42" applyFont="1" applyBorder="1" applyAlignment="1">
      <alignment horizontal="center" vertical="center" wrapText="1"/>
    </xf>
    <xf numFmtId="0" fontId="8" fillId="0" borderId="8" xfId="42" applyFont="1" applyBorder="1" applyAlignment="1">
      <alignment horizontal="center" vertical="center" wrapText="1"/>
    </xf>
    <xf numFmtId="0" fontId="8" fillId="0" borderId="9" xfId="42" applyFont="1" applyBorder="1" applyAlignment="1">
      <alignment horizontal="center" vertical="center" wrapText="1"/>
    </xf>
    <xf numFmtId="0" fontId="8" fillId="3" borderId="80" xfId="42" applyFont="1" applyFill="1" applyBorder="1" applyAlignment="1">
      <alignment horizontal="left" vertical="top" wrapText="1"/>
    </xf>
    <xf numFmtId="164" fontId="8" fillId="3" borderId="84" xfId="42" applyNumberFormat="1" applyFont="1" applyFill="1" applyBorder="1" applyAlignment="1">
      <alignment horizontal="right" vertical="center" wrapText="1"/>
    </xf>
    <xf numFmtId="165" fontId="8" fillId="3" borderId="10" xfId="42" applyNumberFormat="1" applyFont="1" applyFill="1" applyBorder="1" applyAlignment="1">
      <alignment horizontal="right" vertical="center" wrapText="1"/>
    </xf>
    <xf numFmtId="164" fontId="8" fillId="3" borderId="10" xfId="42" applyNumberFormat="1" applyFont="1" applyFill="1" applyBorder="1" applyAlignment="1">
      <alignment horizontal="right" vertical="center" wrapText="1"/>
    </xf>
    <xf numFmtId="165" fontId="8" fillId="3" borderId="11" xfId="42" applyNumberFormat="1" applyFont="1" applyFill="1" applyBorder="1" applyAlignment="1">
      <alignment horizontal="right" vertical="center" wrapText="1"/>
    </xf>
    <xf numFmtId="0" fontId="8" fillId="0" borderId="0" xfId="42" applyFont="1" applyBorder="1" applyAlignment="1">
      <alignment horizontal="left" vertical="top" wrapText="1"/>
    </xf>
    <xf numFmtId="164" fontId="8" fillId="0" borderId="85" xfId="42" applyNumberFormat="1" applyFont="1" applyBorder="1" applyAlignment="1">
      <alignment horizontal="right" vertical="center" wrapText="1"/>
    </xf>
    <xf numFmtId="165" fontId="8" fillId="0" borderId="12" xfId="42" applyNumberFormat="1" applyFont="1" applyBorder="1" applyAlignment="1">
      <alignment horizontal="right" vertical="center" wrapText="1"/>
    </xf>
    <xf numFmtId="164" fontId="8" fillId="0" borderId="12" xfId="42" applyNumberFormat="1" applyFont="1" applyBorder="1" applyAlignment="1">
      <alignment horizontal="right" vertical="center" wrapText="1"/>
    </xf>
    <xf numFmtId="165" fontId="8" fillId="0" borderId="13" xfId="42" applyNumberFormat="1" applyFont="1" applyBorder="1" applyAlignment="1">
      <alignment horizontal="right" vertical="center" wrapText="1"/>
    </xf>
    <xf numFmtId="0" fontId="8" fillId="3" borderId="0" xfId="42" applyFont="1" applyFill="1" applyBorder="1" applyAlignment="1">
      <alignment horizontal="left" vertical="top" wrapText="1"/>
    </xf>
    <xf numFmtId="164" fontId="8" fillId="3" borderId="85" xfId="42" applyNumberFormat="1" applyFont="1" applyFill="1" applyBorder="1" applyAlignment="1">
      <alignment horizontal="right" vertical="center" wrapText="1"/>
    </xf>
    <xf numFmtId="165" fontId="8" fillId="3" borderId="12" xfId="42" applyNumberFormat="1" applyFont="1" applyFill="1" applyBorder="1" applyAlignment="1">
      <alignment horizontal="right" vertical="center" wrapText="1"/>
    </xf>
    <xf numFmtId="164" fontId="8" fillId="3" borderId="12" xfId="42" applyNumberFormat="1" applyFont="1" applyFill="1" applyBorder="1" applyAlignment="1">
      <alignment horizontal="right" vertical="center" wrapText="1"/>
    </xf>
    <xf numFmtId="165" fontId="8" fillId="3" borderId="13" xfId="42" applyNumberFormat="1" applyFont="1" applyFill="1" applyBorder="1" applyAlignment="1">
      <alignment horizontal="right" vertical="center" wrapText="1"/>
    </xf>
    <xf numFmtId="0" fontId="4" fillId="0" borderId="0" xfId="43" applyFont="1" applyAlignment="1">
      <alignment wrapText="1"/>
    </xf>
    <xf numFmtId="0" fontId="8" fillId="0" borderId="83" xfId="43" applyFont="1" applyBorder="1" applyAlignment="1">
      <alignment horizontal="center" vertical="center" wrapText="1"/>
    </xf>
    <xf numFmtId="0" fontId="8" fillId="0" borderId="8" xfId="43" applyFont="1" applyBorder="1" applyAlignment="1">
      <alignment horizontal="center" vertical="center" wrapText="1"/>
    </xf>
    <xf numFmtId="0" fontId="8" fillId="0" borderId="9" xfId="43" applyFont="1" applyBorder="1" applyAlignment="1">
      <alignment horizontal="center" vertical="center" wrapText="1"/>
    </xf>
    <xf numFmtId="0" fontId="8" fillId="3" borderId="80" xfId="43" applyFont="1" applyFill="1" applyBorder="1" applyAlignment="1">
      <alignment horizontal="left" vertical="top" wrapText="1"/>
    </xf>
    <xf numFmtId="164" fontId="8" fillId="3" borderId="84" xfId="43" applyNumberFormat="1" applyFont="1" applyFill="1" applyBorder="1" applyAlignment="1">
      <alignment horizontal="right" vertical="center" wrapText="1"/>
    </xf>
    <xf numFmtId="165" fontId="8" fillId="3" borderId="10" xfId="43" applyNumberFormat="1" applyFont="1" applyFill="1" applyBorder="1" applyAlignment="1">
      <alignment horizontal="right" vertical="center" wrapText="1"/>
    </xf>
    <xf numFmtId="164" fontId="8" fillId="3" borderId="10" xfId="43" applyNumberFormat="1" applyFont="1" applyFill="1" applyBorder="1" applyAlignment="1">
      <alignment horizontal="right" vertical="center" wrapText="1"/>
    </xf>
    <xf numFmtId="165" fontId="8" fillId="3" borderId="11" xfId="43" applyNumberFormat="1" applyFont="1" applyFill="1" applyBorder="1" applyAlignment="1">
      <alignment horizontal="right" vertical="center" wrapText="1"/>
    </xf>
    <xf numFmtId="0" fontId="8" fillId="0" borderId="0" xfId="43" applyFont="1" applyBorder="1" applyAlignment="1">
      <alignment horizontal="left" vertical="top" wrapText="1"/>
    </xf>
    <xf numFmtId="164" fontId="8" fillId="0" borderId="85" xfId="43" applyNumberFormat="1" applyFont="1" applyBorder="1" applyAlignment="1">
      <alignment horizontal="right" vertical="center" wrapText="1"/>
    </xf>
    <xf numFmtId="165" fontId="8" fillId="0" borderId="12" xfId="43" applyNumberFormat="1" applyFont="1" applyBorder="1" applyAlignment="1">
      <alignment horizontal="right" vertical="center" wrapText="1"/>
    </xf>
    <xf numFmtId="164" fontId="8" fillId="0" borderId="12" xfId="43" applyNumberFormat="1" applyFont="1" applyBorder="1" applyAlignment="1">
      <alignment horizontal="right" vertical="center" wrapText="1"/>
    </xf>
    <xf numFmtId="165" fontId="8" fillId="0" borderId="13" xfId="43" applyNumberFormat="1" applyFont="1" applyBorder="1" applyAlignment="1">
      <alignment horizontal="right" vertical="center" wrapText="1"/>
    </xf>
    <xf numFmtId="0" fontId="8" fillId="3" borderId="0" xfId="43" applyFont="1" applyFill="1" applyBorder="1" applyAlignment="1">
      <alignment horizontal="left" vertical="top" wrapText="1"/>
    </xf>
    <xf numFmtId="164" fontId="8" fillId="3" borderId="85" xfId="43" applyNumberFormat="1" applyFont="1" applyFill="1" applyBorder="1" applyAlignment="1">
      <alignment horizontal="right" vertical="center" wrapText="1"/>
    </xf>
    <xf numFmtId="165" fontId="8" fillId="3" borderId="12" xfId="43" applyNumberFormat="1" applyFont="1" applyFill="1" applyBorder="1" applyAlignment="1">
      <alignment horizontal="right" vertical="center" wrapText="1"/>
    </xf>
    <xf numFmtId="164" fontId="8" fillId="3" borderId="12" xfId="43" applyNumberFormat="1" applyFont="1" applyFill="1" applyBorder="1" applyAlignment="1">
      <alignment horizontal="right" vertical="center" wrapText="1"/>
    </xf>
    <xf numFmtId="165" fontId="8" fillId="3" borderId="13" xfId="43" applyNumberFormat="1" applyFont="1" applyFill="1" applyBorder="1" applyAlignment="1">
      <alignment horizontal="right" vertical="center" wrapText="1"/>
    </xf>
    <xf numFmtId="0" fontId="8" fillId="0" borderId="83" xfId="44" applyFont="1" applyBorder="1" applyAlignment="1">
      <alignment horizontal="center" vertical="center" wrapText="1"/>
    </xf>
    <xf numFmtId="0" fontId="8" fillId="0" borderId="8" xfId="44" applyFont="1" applyBorder="1" applyAlignment="1">
      <alignment horizontal="center" vertical="center" wrapText="1"/>
    </xf>
    <xf numFmtId="0" fontId="8" fillId="3" borderId="80" xfId="44" applyFont="1" applyFill="1" applyBorder="1" applyAlignment="1">
      <alignment horizontal="left" vertical="top"/>
    </xf>
    <xf numFmtId="164" fontId="8" fillId="3" borderId="84" xfId="44" applyNumberFormat="1" applyFont="1" applyFill="1" applyBorder="1" applyAlignment="1">
      <alignment horizontal="right" vertical="center"/>
    </xf>
    <xf numFmtId="165" fontId="8" fillId="3" borderId="10" xfId="44" applyNumberFormat="1" applyFont="1" applyFill="1" applyBorder="1" applyAlignment="1">
      <alignment horizontal="right" vertical="center"/>
    </xf>
    <xf numFmtId="164" fontId="8" fillId="3" borderId="10" xfId="44" applyNumberFormat="1" applyFont="1" applyFill="1" applyBorder="1" applyAlignment="1">
      <alignment horizontal="right" vertical="center"/>
    </xf>
    <xf numFmtId="168" fontId="8" fillId="3" borderId="11" xfId="44" applyNumberFormat="1" applyFont="1" applyFill="1" applyBorder="1" applyAlignment="1">
      <alignment horizontal="right" vertical="center"/>
    </xf>
    <xf numFmtId="0" fontId="8" fillId="0" borderId="0" xfId="44" applyFont="1" applyBorder="1" applyAlignment="1">
      <alignment horizontal="left" vertical="top"/>
    </xf>
    <xf numFmtId="164" fontId="8" fillId="0" borderId="85" xfId="44" applyNumberFormat="1" applyFont="1" applyBorder="1" applyAlignment="1">
      <alignment horizontal="right" vertical="center"/>
    </xf>
    <xf numFmtId="165" fontId="8" fillId="0" borderId="12" xfId="44" applyNumberFormat="1" applyFont="1" applyBorder="1" applyAlignment="1">
      <alignment horizontal="right" vertical="center"/>
    </xf>
    <xf numFmtId="164" fontId="8" fillId="0" borderId="12" xfId="44" applyNumberFormat="1" applyFont="1" applyBorder="1" applyAlignment="1">
      <alignment horizontal="right" vertical="center"/>
    </xf>
    <xf numFmtId="0" fontId="8" fillId="0" borderId="13" xfId="44" applyFont="1" applyBorder="1" applyAlignment="1">
      <alignment horizontal="right" vertical="center"/>
    </xf>
    <xf numFmtId="0" fontId="8" fillId="3" borderId="0" xfId="44" applyFont="1" applyFill="1" applyBorder="1" applyAlignment="1">
      <alignment horizontal="left" vertical="top"/>
    </xf>
    <xf numFmtId="164" fontId="8" fillId="3" borderId="85" xfId="44" applyNumberFormat="1" applyFont="1" applyFill="1" applyBorder="1" applyAlignment="1">
      <alignment horizontal="right" vertical="center"/>
    </xf>
    <xf numFmtId="165" fontId="8" fillId="3" borderId="12" xfId="44" applyNumberFormat="1" applyFont="1" applyFill="1" applyBorder="1" applyAlignment="1">
      <alignment horizontal="right" vertical="center"/>
    </xf>
    <xf numFmtId="164" fontId="8" fillId="3" borderId="12" xfId="44" applyNumberFormat="1" applyFont="1" applyFill="1" applyBorder="1" applyAlignment="1">
      <alignment horizontal="right" vertical="center"/>
    </xf>
    <xf numFmtId="168" fontId="8" fillId="3" borderId="13" xfId="44" applyNumberFormat="1" applyFont="1" applyFill="1" applyBorder="1" applyAlignment="1">
      <alignment horizontal="right" vertical="center"/>
    </xf>
    <xf numFmtId="168" fontId="8" fillId="0" borderId="13" xfId="44" applyNumberFormat="1" applyFont="1" applyBorder="1" applyAlignment="1">
      <alignment horizontal="right" vertical="center"/>
    </xf>
    <xf numFmtId="0" fontId="8" fillId="0" borderId="83" xfId="45" applyFont="1" applyBorder="1" applyAlignment="1">
      <alignment horizontal="center" vertical="center" wrapText="1"/>
    </xf>
    <xf numFmtId="0" fontId="8" fillId="0" borderId="8" xfId="45" applyFont="1" applyBorder="1" applyAlignment="1">
      <alignment horizontal="center" vertical="center" wrapText="1"/>
    </xf>
    <xf numFmtId="0" fontId="8" fillId="0" borderId="9" xfId="45" applyFont="1" applyBorder="1" applyAlignment="1">
      <alignment horizontal="center" vertical="center" wrapText="1"/>
    </xf>
    <xf numFmtId="0" fontId="8" fillId="3" borderId="80" xfId="45" applyFont="1" applyFill="1" applyBorder="1" applyAlignment="1">
      <alignment horizontal="left" vertical="top" wrapText="1"/>
    </xf>
    <xf numFmtId="164" fontId="8" fillId="3" borderId="84" xfId="45" applyNumberFormat="1" applyFont="1" applyFill="1" applyBorder="1" applyAlignment="1">
      <alignment horizontal="right" vertical="center" wrapText="1"/>
    </xf>
    <xf numFmtId="165" fontId="8" fillId="3" borderId="10" xfId="45" applyNumberFormat="1" applyFont="1" applyFill="1" applyBorder="1" applyAlignment="1">
      <alignment horizontal="right" vertical="center" wrapText="1"/>
    </xf>
    <xf numFmtId="164" fontId="8" fillId="3" borderId="10" xfId="45" applyNumberFormat="1" applyFont="1" applyFill="1" applyBorder="1" applyAlignment="1">
      <alignment horizontal="right" vertical="center" wrapText="1"/>
    </xf>
    <xf numFmtId="165" fontId="8" fillId="3" borderId="11" xfId="45" applyNumberFormat="1" applyFont="1" applyFill="1" applyBorder="1" applyAlignment="1">
      <alignment horizontal="right" vertical="center" wrapText="1"/>
    </xf>
    <xf numFmtId="0" fontId="8" fillId="0" borderId="0" xfId="45" applyFont="1" applyBorder="1" applyAlignment="1">
      <alignment horizontal="left" vertical="top" wrapText="1"/>
    </xf>
    <xf numFmtId="164" fontId="8" fillId="0" borderId="85" xfId="45" applyNumberFormat="1" applyFont="1" applyBorder="1" applyAlignment="1">
      <alignment horizontal="right" vertical="center" wrapText="1"/>
    </xf>
    <xf numFmtId="165" fontId="8" fillId="0" borderId="12" xfId="45" applyNumberFormat="1" applyFont="1" applyBorder="1" applyAlignment="1">
      <alignment horizontal="right" vertical="center" wrapText="1"/>
    </xf>
    <xf numFmtId="164" fontId="8" fillId="0" borderId="12" xfId="45" applyNumberFormat="1" applyFont="1" applyBorder="1" applyAlignment="1">
      <alignment horizontal="right" vertical="center" wrapText="1"/>
    </xf>
    <xf numFmtId="165" fontId="8" fillId="0" borderId="13" xfId="45" applyNumberFormat="1" applyFont="1" applyBorder="1" applyAlignment="1">
      <alignment horizontal="right" vertical="center" wrapText="1"/>
    </xf>
    <xf numFmtId="0" fontId="8" fillId="3" borderId="0" xfId="45" applyFont="1" applyFill="1" applyBorder="1" applyAlignment="1">
      <alignment horizontal="left" vertical="top" wrapText="1"/>
    </xf>
    <xf numFmtId="164" fontId="8" fillId="3" borderId="85" xfId="45" applyNumberFormat="1" applyFont="1" applyFill="1" applyBorder="1" applyAlignment="1">
      <alignment horizontal="right" vertical="center" wrapText="1"/>
    </xf>
    <xf numFmtId="165" fontId="8" fillId="3" borderId="12" xfId="45" applyNumberFormat="1" applyFont="1" applyFill="1" applyBorder="1" applyAlignment="1">
      <alignment horizontal="right" vertical="center" wrapText="1"/>
    </xf>
    <xf numFmtId="164" fontId="8" fillId="3" borderId="12" xfId="45" applyNumberFormat="1" applyFont="1" applyFill="1" applyBorder="1" applyAlignment="1">
      <alignment horizontal="right" vertical="center" wrapText="1"/>
    </xf>
    <xf numFmtId="165" fontId="8" fillId="3" borderId="13" xfId="45" applyNumberFormat="1" applyFont="1" applyFill="1" applyBorder="1" applyAlignment="1">
      <alignment horizontal="right" vertical="center" wrapText="1"/>
    </xf>
    <xf numFmtId="0" fontId="4" fillId="0" borderId="0" xfId="46" applyFont="1" applyAlignment="1">
      <alignment vertical="center" wrapText="1"/>
    </xf>
    <xf numFmtId="0" fontId="11" fillId="0" borderId="0" xfId="0" applyFont="1" applyAlignment="1">
      <alignment vertical="center" wrapText="1"/>
    </xf>
    <xf numFmtId="0" fontId="8" fillId="0" borderId="83" xfId="46" applyFont="1" applyBorder="1" applyAlignment="1">
      <alignment horizontal="center" vertical="center" wrapText="1"/>
    </xf>
    <xf numFmtId="0" fontId="8" fillId="0" borderId="8" xfId="46" applyFont="1" applyBorder="1" applyAlignment="1">
      <alignment horizontal="center" vertical="center" wrapText="1"/>
    </xf>
    <xf numFmtId="164" fontId="8" fillId="3" borderId="84" xfId="46" applyNumberFormat="1" applyFont="1" applyFill="1" applyBorder="1" applyAlignment="1">
      <alignment horizontal="right" vertical="center" wrapText="1"/>
    </xf>
    <xf numFmtId="164" fontId="8" fillId="3" borderId="10" xfId="46" applyNumberFormat="1" applyFont="1" applyFill="1" applyBorder="1" applyAlignment="1">
      <alignment horizontal="right" vertical="center" wrapText="1"/>
    </xf>
    <xf numFmtId="164" fontId="8" fillId="3" borderId="85" xfId="46" applyNumberFormat="1" applyFont="1" applyFill="1" applyBorder="1" applyAlignment="1">
      <alignment horizontal="right" vertical="center" wrapText="1"/>
    </xf>
    <xf numFmtId="164" fontId="8" fillId="3" borderId="12" xfId="46" applyNumberFormat="1" applyFont="1" applyFill="1" applyBorder="1" applyAlignment="1">
      <alignment horizontal="right" vertical="center" wrapText="1"/>
    </xf>
    <xf numFmtId="0" fontId="8" fillId="0" borderId="83" xfId="47" applyFont="1" applyBorder="1" applyAlignment="1">
      <alignment horizontal="center" vertical="center" wrapText="1"/>
    </xf>
    <xf numFmtId="0" fontId="8" fillId="0" borderId="8" xfId="47" applyFont="1" applyBorder="1" applyAlignment="1">
      <alignment horizontal="center" vertical="center" wrapText="1"/>
    </xf>
    <xf numFmtId="0" fontId="8" fillId="0" borderId="9" xfId="47" applyFont="1" applyBorder="1" applyAlignment="1">
      <alignment horizontal="center" vertical="center" wrapText="1"/>
    </xf>
    <xf numFmtId="0" fontId="8" fillId="3" borderId="80" xfId="47" applyFont="1" applyFill="1" applyBorder="1" applyAlignment="1">
      <alignment horizontal="left" vertical="top" wrapText="1"/>
    </xf>
    <xf numFmtId="164" fontId="8" fillId="3" borderId="84" xfId="47" applyNumberFormat="1" applyFont="1" applyFill="1" applyBorder="1" applyAlignment="1">
      <alignment horizontal="right" vertical="center" wrapText="1"/>
    </xf>
    <xf numFmtId="165" fontId="8" fillId="3" borderId="10" xfId="47" applyNumberFormat="1" applyFont="1" applyFill="1" applyBorder="1" applyAlignment="1">
      <alignment horizontal="right" vertical="center" wrapText="1"/>
    </xf>
    <xf numFmtId="164" fontId="8" fillId="3" borderId="10" xfId="47" applyNumberFormat="1" applyFont="1" applyFill="1" applyBorder="1" applyAlignment="1">
      <alignment horizontal="right" vertical="center" wrapText="1"/>
    </xf>
    <xf numFmtId="165" fontId="8" fillId="3" borderId="11" xfId="47" applyNumberFormat="1" applyFont="1" applyFill="1" applyBorder="1" applyAlignment="1">
      <alignment horizontal="right" vertical="center" wrapText="1"/>
    </xf>
    <xf numFmtId="0" fontId="8" fillId="0" borderId="0" xfId="47" applyFont="1" applyBorder="1" applyAlignment="1">
      <alignment horizontal="left" vertical="top" wrapText="1"/>
    </xf>
    <xf numFmtId="164" fontId="8" fillId="0" borderId="85" xfId="47" applyNumberFormat="1" applyFont="1" applyBorder="1" applyAlignment="1">
      <alignment horizontal="right" vertical="center" wrapText="1"/>
    </xf>
    <xf numFmtId="165" fontId="8" fillId="0" borderId="12" xfId="47" applyNumberFormat="1" applyFont="1" applyBorder="1" applyAlignment="1">
      <alignment horizontal="right" vertical="center" wrapText="1"/>
    </xf>
    <xf numFmtId="164" fontId="8" fillId="0" borderId="12" xfId="47" applyNumberFormat="1" applyFont="1" applyBorder="1" applyAlignment="1">
      <alignment horizontal="right" vertical="center" wrapText="1"/>
    </xf>
    <xf numFmtId="165" fontId="8" fillId="0" borderId="13" xfId="47" applyNumberFormat="1" applyFont="1" applyBorder="1" applyAlignment="1">
      <alignment horizontal="right" vertical="center" wrapText="1"/>
    </xf>
    <xf numFmtId="0" fontId="8" fillId="3" borderId="0" xfId="47" applyFont="1" applyFill="1" applyBorder="1" applyAlignment="1">
      <alignment horizontal="left" vertical="top" wrapText="1"/>
    </xf>
    <xf numFmtId="164" fontId="8" fillId="3" borderId="85" xfId="47" applyNumberFormat="1" applyFont="1" applyFill="1" applyBorder="1" applyAlignment="1">
      <alignment horizontal="right" vertical="center" wrapText="1"/>
    </xf>
    <xf numFmtId="165" fontId="8" fillId="3" borderId="12" xfId="47" applyNumberFormat="1" applyFont="1" applyFill="1" applyBorder="1" applyAlignment="1">
      <alignment horizontal="right" vertical="center" wrapText="1"/>
    </xf>
    <xf numFmtId="164" fontId="8" fillId="3" borderId="12" xfId="47" applyNumberFormat="1" applyFont="1" applyFill="1" applyBorder="1" applyAlignment="1">
      <alignment horizontal="right" vertical="center" wrapText="1"/>
    </xf>
    <xf numFmtId="165" fontId="8" fillId="3" borderId="13" xfId="47" applyNumberFormat="1" applyFont="1" applyFill="1" applyBorder="1" applyAlignment="1">
      <alignment horizontal="right" vertical="center" wrapText="1"/>
    </xf>
    <xf numFmtId="0" fontId="4" fillId="0" borderId="0" xfId="47" applyFont="1" applyAlignment="1">
      <alignment wrapText="1"/>
    </xf>
    <xf numFmtId="0" fontId="8" fillId="0" borderId="63" xfId="48" applyFont="1" applyFill="1" applyBorder="1" applyAlignment="1">
      <alignment horizontal="center" vertical="center"/>
    </xf>
    <xf numFmtId="0" fontId="8" fillId="0" borderId="77" xfId="48" applyFont="1" applyFill="1" applyBorder="1" applyAlignment="1">
      <alignment horizontal="center" vertical="center"/>
    </xf>
    <xf numFmtId="0" fontId="4" fillId="0" borderId="0" xfId="49" applyFont="1" applyAlignment="1"/>
    <xf numFmtId="0" fontId="8" fillId="0" borderId="83" xfId="49" applyFont="1" applyBorder="1" applyAlignment="1">
      <alignment horizontal="center" vertical="center" wrapText="1"/>
    </xf>
    <xf numFmtId="0" fontId="8" fillId="0" borderId="8" xfId="49" applyFont="1" applyBorder="1" applyAlignment="1">
      <alignment horizontal="center" vertical="center" wrapText="1"/>
    </xf>
    <xf numFmtId="0" fontId="8" fillId="3" borderId="80" xfId="49" applyFont="1" applyFill="1" applyBorder="1" applyAlignment="1">
      <alignment horizontal="left" vertical="top"/>
    </xf>
    <xf numFmtId="164" fontId="8" fillId="3" borderId="84" xfId="49" applyNumberFormat="1" applyFont="1" applyFill="1" applyBorder="1" applyAlignment="1">
      <alignment horizontal="right" vertical="center"/>
    </xf>
    <xf numFmtId="165" fontId="8" fillId="3" borderId="10" xfId="49" applyNumberFormat="1" applyFont="1" applyFill="1" applyBorder="1" applyAlignment="1">
      <alignment horizontal="right" vertical="center"/>
    </xf>
    <xf numFmtId="164" fontId="8" fillId="3" borderId="10" xfId="49" applyNumberFormat="1" applyFont="1" applyFill="1" applyBorder="1" applyAlignment="1">
      <alignment horizontal="right" vertical="center"/>
    </xf>
    <xf numFmtId="0" fontId="8" fillId="0" borderId="0" xfId="49" applyFont="1" applyBorder="1" applyAlignment="1">
      <alignment horizontal="left" vertical="top"/>
    </xf>
    <xf numFmtId="164" fontId="8" fillId="0" borderId="85" xfId="49" applyNumberFormat="1" applyFont="1" applyBorder="1" applyAlignment="1">
      <alignment horizontal="right" vertical="center"/>
    </xf>
    <xf numFmtId="165" fontId="8" fillId="0" borderId="12" xfId="49" applyNumberFormat="1" applyFont="1" applyBorder="1" applyAlignment="1">
      <alignment horizontal="right" vertical="center"/>
    </xf>
    <xf numFmtId="164" fontId="8" fillId="0" borderId="12" xfId="49" applyNumberFormat="1" applyFont="1" applyBorder="1" applyAlignment="1">
      <alignment horizontal="right" vertical="center"/>
    </xf>
    <xf numFmtId="0" fontId="8" fillId="3" borderId="0" xfId="49" applyFont="1" applyFill="1" applyBorder="1" applyAlignment="1">
      <alignment horizontal="left" vertical="top"/>
    </xf>
    <xf numFmtId="164" fontId="8" fillId="3" borderId="85" xfId="49" applyNumberFormat="1" applyFont="1" applyFill="1" applyBorder="1" applyAlignment="1">
      <alignment horizontal="right" vertical="center"/>
    </xf>
    <xf numFmtId="165" fontId="8" fillId="3" borderId="12" xfId="49" applyNumberFormat="1" applyFont="1" applyFill="1" applyBorder="1" applyAlignment="1">
      <alignment horizontal="right" vertical="center"/>
    </xf>
    <xf numFmtId="164" fontId="8" fillId="3" borderId="12" xfId="49" applyNumberFormat="1" applyFont="1" applyFill="1" applyBorder="1" applyAlignment="1">
      <alignment horizontal="right" vertical="center"/>
    </xf>
    <xf numFmtId="0" fontId="8" fillId="0" borderId="83" xfId="50" applyFont="1" applyBorder="1" applyAlignment="1">
      <alignment horizontal="center" vertical="center" wrapText="1"/>
    </xf>
    <xf numFmtId="0" fontId="8" fillId="0" borderId="8" xfId="50" applyFont="1" applyBorder="1" applyAlignment="1">
      <alignment horizontal="center" vertical="center" wrapText="1"/>
    </xf>
    <xf numFmtId="0" fontId="8" fillId="3" borderId="80" xfId="50" applyFont="1" applyFill="1" applyBorder="1" applyAlignment="1">
      <alignment horizontal="left" vertical="top"/>
    </xf>
    <xf numFmtId="164" fontId="8" fillId="3" borderId="84" xfId="50" applyNumberFormat="1" applyFont="1" applyFill="1" applyBorder="1" applyAlignment="1">
      <alignment horizontal="right" vertical="center"/>
    </xf>
    <xf numFmtId="165" fontId="8" fillId="3" borderId="10" xfId="50" applyNumberFormat="1" applyFont="1" applyFill="1" applyBorder="1" applyAlignment="1">
      <alignment horizontal="right" vertical="center"/>
    </xf>
    <xf numFmtId="164" fontId="8" fillId="3" borderId="10" xfId="50" applyNumberFormat="1" applyFont="1" applyFill="1" applyBorder="1" applyAlignment="1">
      <alignment horizontal="right" vertical="center"/>
    </xf>
    <xf numFmtId="0" fontId="8" fillId="0" borderId="0" xfId="50" applyFont="1" applyBorder="1" applyAlignment="1">
      <alignment horizontal="left" vertical="top"/>
    </xf>
    <xf numFmtId="164" fontId="8" fillId="0" borderId="85" xfId="50" applyNumberFormat="1" applyFont="1" applyBorder="1" applyAlignment="1">
      <alignment horizontal="right" vertical="center"/>
    </xf>
    <xf numFmtId="165" fontId="8" fillId="0" borderId="12" xfId="50" applyNumberFormat="1" applyFont="1" applyBorder="1" applyAlignment="1">
      <alignment horizontal="right" vertical="center"/>
    </xf>
    <xf numFmtId="164" fontId="8" fillId="0" borderId="12" xfId="50" applyNumberFormat="1" applyFont="1" applyBorder="1" applyAlignment="1">
      <alignment horizontal="right" vertical="center"/>
    </xf>
    <xf numFmtId="0" fontId="8" fillId="3" borderId="0" xfId="50" applyFont="1" applyFill="1" applyBorder="1" applyAlignment="1">
      <alignment horizontal="left" vertical="top"/>
    </xf>
    <xf numFmtId="164" fontId="8" fillId="3" borderId="85" xfId="50" applyNumberFormat="1" applyFont="1" applyFill="1" applyBorder="1" applyAlignment="1">
      <alignment horizontal="right" vertical="center"/>
    </xf>
    <xf numFmtId="165" fontId="8" fillId="3" borderId="12" xfId="50" applyNumberFormat="1" applyFont="1" applyFill="1" applyBorder="1" applyAlignment="1">
      <alignment horizontal="right" vertical="center"/>
    </xf>
    <xf numFmtId="164" fontId="8" fillId="3" borderId="12" xfId="50" applyNumberFormat="1" applyFont="1" applyFill="1" applyBorder="1" applyAlignment="1">
      <alignment horizontal="right" vertical="center"/>
    </xf>
    <xf numFmtId="0" fontId="8" fillId="0" borderId="83" xfId="51" applyFont="1" applyBorder="1" applyAlignment="1">
      <alignment horizontal="center" vertical="center" wrapText="1"/>
    </xf>
    <xf numFmtId="0" fontId="8" fillId="0" borderId="8" xfId="51" applyFont="1" applyBorder="1" applyAlignment="1">
      <alignment horizontal="center" vertical="center" wrapText="1"/>
    </xf>
    <xf numFmtId="0" fontId="8" fillId="0" borderId="9" xfId="51" applyFont="1" applyBorder="1" applyAlignment="1">
      <alignment horizontal="center" vertical="center" wrapText="1"/>
    </xf>
    <xf numFmtId="0" fontId="8" fillId="3" borderId="80" xfId="51" applyFont="1" applyFill="1" applyBorder="1" applyAlignment="1">
      <alignment horizontal="left" vertical="top" wrapText="1"/>
    </xf>
    <xf numFmtId="164" fontId="8" fillId="3" borderId="84" xfId="51" applyNumberFormat="1" applyFont="1" applyFill="1" applyBorder="1" applyAlignment="1">
      <alignment horizontal="right" vertical="center" wrapText="1"/>
    </xf>
    <xf numFmtId="165" fontId="8" fillId="3" borderId="10" xfId="51" applyNumberFormat="1" applyFont="1" applyFill="1" applyBorder="1" applyAlignment="1">
      <alignment horizontal="right" vertical="center" wrapText="1"/>
    </xf>
    <xf numFmtId="164" fontId="8" fillId="3" borderId="10" xfId="51" applyNumberFormat="1" applyFont="1" applyFill="1" applyBorder="1" applyAlignment="1">
      <alignment horizontal="right" vertical="center" wrapText="1"/>
    </xf>
    <xf numFmtId="165" fontId="8" fillId="3" borderId="11" xfId="51" applyNumberFormat="1" applyFont="1" applyFill="1" applyBorder="1" applyAlignment="1">
      <alignment horizontal="right" vertical="center" wrapText="1"/>
    </xf>
    <xf numFmtId="0" fontId="8" fillId="0" borderId="0" xfId="51" applyFont="1" applyBorder="1" applyAlignment="1">
      <alignment horizontal="left" vertical="top" wrapText="1"/>
    </xf>
    <xf numFmtId="164" fontId="8" fillId="0" borderId="85" xfId="51" applyNumberFormat="1" applyFont="1" applyBorder="1" applyAlignment="1">
      <alignment horizontal="right" vertical="center" wrapText="1"/>
    </xf>
    <xf numFmtId="165" fontId="8" fillId="0" borderId="12" xfId="51" applyNumberFormat="1" applyFont="1" applyBorder="1" applyAlignment="1">
      <alignment horizontal="right" vertical="center" wrapText="1"/>
    </xf>
    <xf numFmtId="164" fontId="8" fillId="0" borderId="12" xfId="51" applyNumberFormat="1" applyFont="1" applyBorder="1" applyAlignment="1">
      <alignment horizontal="right" vertical="center" wrapText="1"/>
    </xf>
    <xf numFmtId="165" fontId="8" fillId="0" borderId="13" xfId="51" applyNumberFormat="1" applyFont="1" applyBorder="1" applyAlignment="1">
      <alignment horizontal="right" vertical="center" wrapText="1"/>
    </xf>
    <xf numFmtId="0" fontId="8" fillId="3" borderId="0" xfId="51" applyFont="1" applyFill="1" applyBorder="1" applyAlignment="1">
      <alignment horizontal="left" vertical="top" wrapText="1"/>
    </xf>
    <xf numFmtId="164" fontId="8" fillId="3" borderId="85" xfId="51" applyNumberFormat="1" applyFont="1" applyFill="1" applyBorder="1" applyAlignment="1">
      <alignment horizontal="right" vertical="center" wrapText="1"/>
    </xf>
    <xf numFmtId="165" fontId="8" fillId="3" borderId="12" xfId="51" applyNumberFormat="1" applyFont="1" applyFill="1" applyBorder="1" applyAlignment="1">
      <alignment horizontal="right" vertical="center" wrapText="1"/>
    </xf>
    <xf numFmtId="164" fontId="8" fillId="3" borderId="12" xfId="51" applyNumberFormat="1" applyFont="1" applyFill="1" applyBorder="1" applyAlignment="1">
      <alignment horizontal="right" vertical="center" wrapText="1"/>
    </xf>
    <xf numFmtId="165" fontId="8" fillId="3" borderId="13" xfId="51" applyNumberFormat="1" applyFont="1" applyFill="1" applyBorder="1" applyAlignment="1">
      <alignment horizontal="right" vertical="center" wrapText="1"/>
    </xf>
    <xf numFmtId="0" fontId="4" fillId="0" borderId="0" xfId="51" applyFont="1" applyAlignment="1">
      <alignment wrapText="1"/>
    </xf>
    <xf numFmtId="0" fontId="6" fillId="2" borderId="38" xfId="0" applyFont="1" applyFill="1" applyBorder="1" applyAlignment="1">
      <alignment vertical="center"/>
    </xf>
    <xf numFmtId="0" fontId="6" fillId="2" borderId="0" xfId="0" applyFont="1" applyFill="1" applyBorder="1" applyAlignment="1">
      <alignment vertical="center"/>
    </xf>
    <xf numFmtId="0" fontId="6" fillId="2" borderId="39" xfId="0" applyFont="1" applyFill="1" applyBorder="1" applyAlignment="1">
      <alignment vertical="center"/>
    </xf>
    <xf numFmtId="0" fontId="6" fillId="2" borderId="40" xfId="0" applyFont="1" applyFill="1" applyBorder="1" applyAlignment="1">
      <alignment vertical="center"/>
    </xf>
    <xf numFmtId="0" fontId="8" fillId="3" borderId="80" xfId="1" applyFont="1" applyFill="1" applyBorder="1" applyAlignment="1">
      <alignment horizontal="left" vertical="center" wrapText="1"/>
    </xf>
    <xf numFmtId="164" fontId="11" fillId="0" borderId="0" xfId="0" applyNumberFormat="1" applyFont="1" applyAlignment="1">
      <alignment vertical="center" wrapText="1"/>
    </xf>
    <xf numFmtId="169" fontId="11" fillId="0" borderId="0" xfId="0" applyNumberFormat="1" applyFont="1" applyAlignment="1">
      <alignment vertical="center" wrapText="1"/>
    </xf>
    <xf numFmtId="0" fontId="8" fillId="0" borderId="0" xfId="1" applyFont="1" applyBorder="1" applyAlignment="1">
      <alignment horizontal="left" vertical="center" wrapText="1"/>
    </xf>
    <xf numFmtId="0" fontId="8" fillId="3" borderId="0" xfId="1" applyFont="1" applyFill="1" applyBorder="1" applyAlignment="1">
      <alignment horizontal="left" vertical="center" wrapText="1"/>
    </xf>
    <xf numFmtId="0" fontId="9" fillId="0" borderId="40" xfId="1" applyFont="1" applyBorder="1" applyAlignment="1">
      <alignment horizontal="left" vertical="center" wrapText="1"/>
    </xf>
    <xf numFmtId="0" fontId="4" fillId="0" borderId="0" xfId="1" applyFont="1" applyAlignment="1">
      <alignment vertical="center" wrapText="1"/>
    </xf>
    <xf numFmtId="0" fontId="6" fillId="0" borderId="78" xfId="0" applyFont="1" applyFill="1" applyBorder="1" applyAlignment="1">
      <alignment horizontal="center" vertical="center"/>
    </xf>
    <xf numFmtId="0" fontId="11" fillId="0" borderId="0" xfId="0" applyFont="1" applyFill="1" applyAlignment="1">
      <alignment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16" fillId="0" borderId="0" xfId="160" applyFont="1" applyAlignment="1">
      <alignment vertical="center"/>
    </xf>
    <xf numFmtId="0" fontId="3" fillId="3" borderId="28" xfId="18" applyFont="1" applyFill="1" applyBorder="1" applyAlignment="1">
      <alignment horizontal="left" vertical="center"/>
    </xf>
    <xf numFmtId="0" fontId="3" fillId="0" borderId="0" xfId="24" applyFont="1" applyBorder="1" applyAlignment="1">
      <alignment horizontal="left" vertical="center"/>
    </xf>
    <xf numFmtId="0" fontId="3" fillId="3" borderId="0" xfId="24" applyFont="1" applyFill="1" applyBorder="1" applyAlignment="1">
      <alignment horizontal="left" vertical="center"/>
    </xf>
    <xf numFmtId="0" fontId="10" fillId="0" borderId="29" xfId="32" applyFont="1" applyBorder="1" applyAlignment="1">
      <alignment horizontal="left" vertical="center"/>
    </xf>
    <xf numFmtId="0" fontId="4" fillId="0" borderId="0" xfId="105" applyFont="1" applyAlignment="1">
      <alignment vertical="center"/>
    </xf>
    <xf numFmtId="0" fontId="8" fillId="3" borderId="80" xfId="105" applyFont="1" applyFill="1" applyBorder="1" applyAlignment="1">
      <alignment horizontal="left" vertical="center" wrapText="1"/>
    </xf>
    <xf numFmtId="0" fontId="8" fillId="0" borderId="0" xfId="105" applyFont="1" applyBorder="1" applyAlignment="1">
      <alignment horizontal="left" vertical="center" wrapText="1"/>
    </xf>
    <xf numFmtId="0" fontId="8" fillId="3" borderId="0" xfId="105" applyFont="1" applyFill="1" applyBorder="1" applyAlignment="1">
      <alignment horizontal="left" vertical="center" wrapText="1"/>
    </xf>
    <xf numFmtId="0" fontId="9" fillId="0" borderId="40" xfId="105" applyFont="1" applyBorder="1" applyAlignment="1">
      <alignment horizontal="left" vertical="center" wrapText="1"/>
    </xf>
    <xf numFmtId="0" fontId="8" fillId="0" borderId="8" xfId="44" applyFont="1" applyBorder="1" applyAlignment="1">
      <alignment horizontal="center" vertical="center" wrapText="1"/>
    </xf>
    <xf numFmtId="0" fontId="8" fillId="3" borderId="80" xfId="46" applyFont="1" applyFill="1" applyBorder="1" applyAlignment="1">
      <alignment horizontal="left" vertical="center" wrapText="1"/>
    </xf>
    <xf numFmtId="0" fontId="8" fillId="3" borderId="0" xfId="46" applyFont="1" applyFill="1" applyBorder="1" applyAlignment="1">
      <alignment horizontal="left" vertical="center" wrapText="1"/>
    </xf>
    <xf numFmtId="0" fontId="9" fillId="0" borderId="40" xfId="46" applyFont="1" applyBorder="1" applyAlignment="1">
      <alignment horizontal="left" vertical="center" wrapText="1"/>
    </xf>
    <xf numFmtId="170" fontId="9" fillId="0" borderId="14" xfId="39" applyNumberFormat="1" applyFont="1" applyBorder="1" applyAlignment="1">
      <alignment horizontal="right" vertical="center"/>
    </xf>
    <xf numFmtId="171" fontId="8" fillId="3" borderId="10" xfId="162" applyNumberFormat="1" applyFont="1" applyFill="1" applyBorder="1" applyAlignment="1">
      <alignment horizontal="right" vertical="center"/>
    </xf>
    <xf numFmtId="171" fontId="8" fillId="0" borderId="12" xfId="162" applyNumberFormat="1" applyFont="1" applyBorder="1" applyAlignment="1">
      <alignment horizontal="right" vertical="center"/>
    </xf>
    <xf numFmtId="171" fontId="8" fillId="3" borderId="12" xfId="162" applyNumberFormat="1" applyFont="1" applyFill="1" applyBorder="1" applyAlignment="1">
      <alignment horizontal="right" vertical="center"/>
    </xf>
    <xf numFmtId="171" fontId="9" fillId="0" borderId="14" xfId="162" applyNumberFormat="1" applyFont="1" applyBorder="1" applyAlignment="1">
      <alignment horizontal="right" vertical="center"/>
    </xf>
    <xf numFmtId="171" fontId="8" fillId="3" borderId="11" xfId="162" applyNumberFormat="1" applyFont="1" applyFill="1" applyBorder="1" applyAlignment="1">
      <alignment horizontal="right" vertical="center"/>
    </xf>
    <xf numFmtId="171" fontId="8" fillId="0" borderId="13" xfId="162" applyNumberFormat="1" applyFont="1" applyBorder="1" applyAlignment="1">
      <alignment horizontal="right" vertical="center"/>
    </xf>
    <xf numFmtId="171" fontId="8" fillId="3" borderId="13" xfId="162" applyNumberFormat="1" applyFont="1" applyFill="1" applyBorder="1" applyAlignment="1">
      <alignment horizontal="right" vertical="center"/>
    </xf>
    <xf numFmtId="171" fontId="9" fillId="0" borderId="15" xfId="162" applyNumberFormat="1" applyFont="1" applyBorder="1" applyAlignment="1">
      <alignment horizontal="right" vertical="center"/>
    </xf>
    <xf numFmtId="171" fontId="8" fillId="3" borderId="10" xfId="162" applyNumberFormat="1" applyFont="1" applyFill="1" applyBorder="1" applyAlignment="1">
      <alignment horizontal="right" vertical="center" wrapText="1"/>
    </xf>
    <xf numFmtId="171" fontId="8" fillId="3" borderId="12" xfId="162" applyNumberFormat="1" applyFont="1" applyFill="1" applyBorder="1" applyAlignment="1">
      <alignment horizontal="right" vertical="center" wrapText="1"/>
    </xf>
    <xf numFmtId="171" fontId="9" fillId="0" borderId="14" xfId="162" applyNumberFormat="1" applyFont="1" applyBorder="1" applyAlignment="1">
      <alignment horizontal="right" vertical="center" wrapText="1"/>
    </xf>
    <xf numFmtId="170" fontId="8" fillId="3" borderId="10" xfId="39" applyNumberFormat="1" applyFont="1" applyFill="1" applyBorder="1" applyAlignment="1">
      <alignment horizontal="right" vertical="center"/>
    </xf>
    <xf numFmtId="170" fontId="8" fillId="0" borderId="12" xfId="39" applyNumberFormat="1" applyFont="1" applyBorder="1" applyAlignment="1">
      <alignment horizontal="right" vertical="center"/>
    </xf>
    <xf numFmtId="170" fontId="8" fillId="3" borderId="12" xfId="39" applyNumberFormat="1" applyFont="1" applyFill="1" applyBorder="1" applyAlignment="1">
      <alignment horizontal="right" vertical="center"/>
    </xf>
    <xf numFmtId="171" fontId="3" fillId="3" borderId="22" xfId="162" applyNumberFormat="1" applyFont="1" applyFill="1" applyBorder="1" applyAlignment="1">
      <alignment horizontal="right" vertical="center" wrapText="1"/>
    </xf>
    <xf numFmtId="171" fontId="3" fillId="0" borderId="24" xfId="162" applyNumberFormat="1" applyFont="1" applyFill="1" applyBorder="1" applyAlignment="1">
      <alignment horizontal="right" vertical="center" wrapText="1"/>
    </xf>
    <xf numFmtId="171" fontId="3" fillId="3" borderId="24" xfId="162" applyNumberFormat="1" applyFont="1" applyFill="1" applyBorder="1" applyAlignment="1">
      <alignment horizontal="right" vertical="center" wrapText="1"/>
    </xf>
    <xf numFmtId="171" fontId="10" fillId="0" borderId="26" xfId="162" applyNumberFormat="1" applyFont="1" applyFill="1" applyBorder="1" applyAlignment="1">
      <alignment horizontal="right" vertical="center" wrapText="1"/>
    </xf>
    <xf numFmtId="0" fontId="8" fillId="0" borderId="8" xfId="39" applyFont="1" applyBorder="1" applyAlignment="1">
      <alignment horizontal="center" vertical="center" wrapText="1"/>
    </xf>
    <xf numFmtId="0" fontId="8" fillId="0" borderId="8" xfId="39" applyFont="1" applyFill="1" applyBorder="1" applyAlignment="1">
      <alignment horizontal="center" vertical="center" wrapText="1"/>
    </xf>
    <xf numFmtId="164" fontId="8" fillId="0" borderId="10" xfId="39" applyNumberFormat="1" applyFont="1" applyFill="1" applyBorder="1" applyAlignment="1">
      <alignment horizontal="right" vertical="center"/>
    </xf>
    <xf numFmtId="165" fontId="8" fillId="0" borderId="10" xfId="39" applyNumberFormat="1" applyFont="1" applyFill="1" applyBorder="1" applyAlignment="1">
      <alignment horizontal="right" vertical="center"/>
    </xf>
    <xf numFmtId="164" fontId="8" fillId="0" borderId="12" xfId="39" applyNumberFormat="1" applyFont="1" applyFill="1" applyBorder="1" applyAlignment="1">
      <alignment horizontal="right" vertical="center"/>
    </xf>
    <xf numFmtId="165" fontId="8" fillId="0" borderId="12" xfId="39" applyNumberFormat="1" applyFont="1" applyFill="1" applyBorder="1" applyAlignment="1">
      <alignment horizontal="right" vertical="center"/>
    </xf>
    <xf numFmtId="164" fontId="9" fillId="0" borderId="14" xfId="39" applyNumberFormat="1" applyFont="1" applyFill="1" applyBorder="1" applyAlignment="1">
      <alignment horizontal="right" vertical="center"/>
    </xf>
    <xf numFmtId="165" fontId="9" fillId="0" borderId="14" xfId="39" applyNumberFormat="1" applyFont="1" applyFill="1" applyBorder="1" applyAlignment="1">
      <alignment horizontal="right" vertical="center"/>
    </xf>
    <xf numFmtId="0" fontId="6" fillId="0" borderId="40" xfId="0" applyFont="1" applyFill="1" applyBorder="1" applyAlignment="1"/>
    <xf numFmtId="9" fontId="14" fillId="3" borderId="62" xfId="159" applyFont="1" applyFill="1" applyBorder="1"/>
    <xf numFmtId="9" fontId="14" fillId="0" borderId="69" xfId="159" applyFont="1" applyFill="1" applyBorder="1"/>
    <xf numFmtId="9" fontId="14" fillId="0" borderId="73" xfId="159" applyFont="1" applyFill="1" applyBorder="1"/>
    <xf numFmtId="0" fontId="8" fillId="0" borderId="0" xfId="46" applyFont="1" applyFill="1" applyBorder="1" applyAlignment="1">
      <alignment horizontal="left" vertical="center" wrapText="1"/>
    </xf>
    <xf numFmtId="164" fontId="8" fillId="0" borderId="85" xfId="46" applyNumberFormat="1" applyFont="1" applyFill="1" applyBorder="1" applyAlignment="1">
      <alignment horizontal="right" vertical="center" wrapText="1"/>
    </xf>
    <xf numFmtId="164" fontId="8" fillId="0" borderId="12" xfId="46" applyNumberFormat="1" applyFont="1" applyFill="1" applyBorder="1" applyAlignment="1">
      <alignment horizontal="right" vertical="center" wrapText="1"/>
    </xf>
    <xf numFmtId="171" fontId="8" fillId="0" borderId="12" xfId="162" applyNumberFormat="1" applyFont="1" applyFill="1" applyBorder="1" applyAlignment="1">
      <alignment horizontal="right" vertical="center" wrapText="1"/>
    </xf>
    <xf numFmtId="164" fontId="8" fillId="0" borderId="85" xfId="44" applyNumberFormat="1" applyFont="1" applyFill="1" applyBorder="1" applyAlignment="1">
      <alignment horizontal="right" vertical="center"/>
    </xf>
    <xf numFmtId="165" fontId="8" fillId="0" borderId="12" xfId="44" applyNumberFormat="1" applyFont="1" applyFill="1" applyBorder="1" applyAlignment="1">
      <alignment horizontal="right" vertical="center"/>
    </xf>
    <xf numFmtId="164" fontId="8" fillId="0" borderId="12" xfId="44" applyNumberFormat="1" applyFont="1" applyFill="1" applyBorder="1" applyAlignment="1">
      <alignment horizontal="right" vertical="center"/>
    </xf>
    <xf numFmtId="0" fontId="9" fillId="0" borderId="41" xfId="46" applyFont="1" applyBorder="1" applyAlignment="1">
      <alignment vertical="center" wrapText="1"/>
    </xf>
    <xf numFmtId="0" fontId="9" fillId="0" borderId="42" xfId="46" applyFont="1" applyBorder="1" applyAlignment="1">
      <alignment vertical="center" wrapText="1"/>
    </xf>
    <xf numFmtId="0" fontId="9" fillId="0" borderId="43" xfId="46" applyFont="1" applyBorder="1" applyAlignment="1">
      <alignment vertical="center" wrapText="1"/>
    </xf>
    <xf numFmtId="0" fontId="8" fillId="0" borderId="135" xfId="51" applyFont="1" applyBorder="1" applyAlignment="1">
      <alignment horizontal="center" vertical="center" wrapText="1"/>
    </xf>
    <xf numFmtId="9" fontId="14" fillId="3" borderId="65" xfId="159" applyFont="1" applyFill="1" applyBorder="1"/>
    <xf numFmtId="0" fontId="13" fillId="0" borderId="60" xfId="0" applyFont="1" applyFill="1" applyBorder="1" applyAlignment="1">
      <alignment horizontal="center" vertical="center" wrapText="1"/>
    </xf>
    <xf numFmtId="0" fontId="5" fillId="4" borderId="38" xfId="158" applyFont="1" applyFill="1" applyBorder="1" applyAlignment="1">
      <alignment horizontal="center" vertical="center" wrapText="1"/>
    </xf>
    <xf numFmtId="0" fontId="5" fillId="4" borderId="0" xfId="158" applyFont="1" applyFill="1" applyBorder="1" applyAlignment="1">
      <alignment horizontal="center" vertical="center" wrapText="1"/>
    </xf>
    <xf numFmtId="0" fontId="6" fillId="2" borderId="38" xfId="0" applyFont="1" applyFill="1" applyBorder="1" applyAlignment="1">
      <alignment horizontal="center" vertical="center"/>
    </xf>
    <xf numFmtId="0" fontId="6" fillId="2" borderId="0" xfId="0" applyFont="1" applyFill="1" applyBorder="1" applyAlignment="1">
      <alignment horizontal="center" vertical="center"/>
    </xf>
    <xf numFmtId="0" fontId="16" fillId="0" borderId="0" xfId="160" applyFont="1" applyAlignment="1">
      <alignment horizontal="left" vertical="center"/>
    </xf>
    <xf numFmtId="0" fontId="7" fillId="0" borderId="0" xfId="0" applyFont="1" applyBorder="1" applyAlignment="1">
      <alignment horizontal="center" vertical="center"/>
    </xf>
    <xf numFmtId="0" fontId="5" fillId="4" borderId="38" xfId="158" applyFont="1" applyFill="1" applyBorder="1" applyAlignment="1">
      <alignment horizontal="left" vertical="center" wrapText="1"/>
    </xf>
    <xf numFmtId="0" fontId="5" fillId="4" borderId="0" xfId="158" applyFont="1" applyFill="1" applyBorder="1" applyAlignment="1">
      <alignment horizontal="left" vertical="center" wrapText="1"/>
    </xf>
    <xf numFmtId="0" fontId="6" fillId="2" borderId="38" xfId="0" applyFont="1" applyFill="1" applyBorder="1" applyAlignment="1">
      <alignment horizontal="left" vertical="center"/>
    </xf>
    <xf numFmtId="0" fontId="6" fillId="2" borderId="0" xfId="0" applyFont="1" applyFill="1" applyBorder="1" applyAlignment="1">
      <alignment horizontal="left" vertical="center"/>
    </xf>
    <xf numFmtId="0" fontId="9" fillId="0" borderId="41" xfId="1" applyFont="1" applyBorder="1" applyAlignment="1">
      <alignment horizontal="center" vertical="center" wrapText="1"/>
    </xf>
    <xf numFmtId="0" fontId="9" fillId="0" borderId="42" xfId="1" applyFont="1" applyBorder="1" applyAlignment="1">
      <alignment horizontal="center" vertical="center" wrapText="1"/>
    </xf>
    <xf numFmtId="0" fontId="9" fillId="0" borderId="43" xfId="1" applyFont="1" applyBorder="1" applyAlignment="1">
      <alignment horizontal="center" vertical="center" wrapText="1"/>
    </xf>
    <xf numFmtId="0" fontId="8" fillId="0" borderId="5" xfId="1" applyFont="1" applyBorder="1" applyAlignment="1">
      <alignment horizontal="center" vertical="center" wrapText="1"/>
    </xf>
    <xf numFmtId="0" fontId="9" fillId="0" borderId="1" xfId="1" applyFont="1" applyBorder="1" applyAlignment="1">
      <alignment horizontal="center" vertical="center" wrapText="1"/>
    </xf>
    <xf numFmtId="0" fontId="9" fillId="0" borderId="80" xfId="1" applyFont="1" applyBorder="1" applyAlignment="1">
      <alignment horizontal="center" vertical="center" wrapText="1"/>
    </xf>
    <xf numFmtId="0" fontId="9" fillId="0" borderId="4" xfId="1" applyFont="1" applyBorder="1" applyAlignment="1">
      <alignment horizontal="center" vertical="center" wrapText="1"/>
    </xf>
    <xf numFmtId="0" fontId="9" fillId="0" borderId="0" xfId="1" applyFont="1" applyBorder="1" applyAlignment="1">
      <alignment horizontal="center" vertical="center" wrapText="1"/>
    </xf>
    <xf numFmtId="0" fontId="9" fillId="0" borderId="7" xfId="1" applyFont="1" applyBorder="1" applyAlignment="1">
      <alignment horizontal="center" vertical="center" wrapText="1"/>
    </xf>
    <xf numFmtId="0" fontId="9" fillId="0" borderId="40" xfId="1" applyFont="1" applyBorder="1" applyAlignment="1">
      <alignment horizontal="center" vertical="center" wrapText="1"/>
    </xf>
    <xf numFmtId="0" fontId="8" fillId="0" borderId="8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2" xfId="41" applyFont="1" applyBorder="1" applyAlignment="1">
      <alignment horizontal="center" vertical="center" wrapText="1"/>
    </xf>
    <xf numFmtId="0" fontId="8" fillId="0" borderId="3" xfId="41" applyFont="1" applyBorder="1" applyAlignment="1">
      <alignment horizontal="center" vertical="center" wrapText="1"/>
    </xf>
    <xf numFmtId="0" fontId="8" fillId="0" borderId="5" xfId="41" applyFont="1" applyBorder="1" applyAlignment="1">
      <alignment horizontal="center" vertical="center" wrapText="1"/>
    </xf>
    <xf numFmtId="0" fontId="8" fillId="0" borderId="8" xfId="41" applyFont="1" applyBorder="1" applyAlignment="1">
      <alignment horizontal="center" vertical="center" wrapText="1"/>
    </xf>
    <xf numFmtId="0" fontId="8" fillId="0" borderId="6" xfId="41" applyFont="1" applyBorder="1" applyAlignment="1">
      <alignment horizontal="center" vertical="center" wrapText="1"/>
    </xf>
    <xf numFmtId="0" fontId="8" fillId="0" borderId="9" xfId="41" applyFont="1" applyBorder="1" applyAlignment="1">
      <alignment horizontal="center" vertical="center" wrapText="1"/>
    </xf>
    <xf numFmtId="0" fontId="8" fillId="0" borderId="82" xfId="1" applyFont="1" applyBorder="1" applyAlignment="1">
      <alignment horizontal="center" vertical="center" wrapText="1"/>
    </xf>
    <xf numFmtId="0" fontId="3" fillId="0" borderId="18" xfId="10" applyFont="1" applyBorder="1" applyAlignment="1">
      <alignment horizontal="center" vertical="center"/>
    </xf>
    <xf numFmtId="0" fontId="3" fillId="0" borderId="19" xfId="11" applyFont="1" applyBorder="1" applyAlignment="1">
      <alignment horizontal="center" vertical="center"/>
    </xf>
    <xf numFmtId="0" fontId="10" fillId="0" borderId="44" xfId="17" applyFont="1" applyBorder="1" applyAlignment="1">
      <alignment horizontal="center" vertical="center"/>
    </xf>
    <xf numFmtId="0" fontId="10" fillId="0" borderId="45" xfId="23" applyFont="1" applyBorder="1" applyAlignment="1">
      <alignment horizontal="center" vertical="center"/>
    </xf>
    <xf numFmtId="0" fontId="10" fillId="0" borderId="46" xfId="31" applyFont="1" applyBorder="1" applyAlignment="1">
      <alignment horizontal="center" vertical="center"/>
    </xf>
    <xf numFmtId="0" fontId="3" fillId="0" borderId="88" xfId="10" applyFont="1" applyBorder="1" applyAlignment="1">
      <alignment horizontal="center" vertical="center"/>
    </xf>
    <xf numFmtId="0" fontId="3" fillId="0" borderId="87" xfId="5" applyFont="1" applyBorder="1" applyAlignment="1">
      <alignment horizontal="center" vertical="center"/>
    </xf>
    <xf numFmtId="0" fontId="3" fillId="0" borderId="16" xfId="5" applyFont="1" applyBorder="1" applyAlignment="1">
      <alignment horizontal="center" vertical="center"/>
    </xf>
    <xf numFmtId="0" fontId="3" fillId="0" borderId="17" xfId="6" applyFont="1" applyBorder="1" applyAlignment="1">
      <alignment horizontal="center" vertical="center"/>
    </xf>
    <xf numFmtId="0" fontId="3" fillId="0" borderId="49" xfId="10" applyFont="1" applyBorder="1" applyAlignment="1">
      <alignment horizontal="center" vertical="center"/>
    </xf>
    <xf numFmtId="0" fontId="3" fillId="0" borderId="50" xfId="10" applyFont="1" applyBorder="1" applyAlignment="1">
      <alignment horizontal="center" vertical="center"/>
    </xf>
    <xf numFmtId="0" fontId="3" fillId="0" borderId="51" xfId="10" applyFont="1" applyBorder="1" applyAlignment="1">
      <alignment horizontal="center" vertical="center"/>
    </xf>
    <xf numFmtId="0" fontId="3" fillId="0" borderId="93" xfId="5" applyFont="1" applyBorder="1" applyAlignment="1">
      <alignment horizontal="center" vertical="center"/>
    </xf>
    <xf numFmtId="0" fontId="3" fillId="0" borderId="47" xfId="5" applyFont="1" applyBorder="1" applyAlignment="1">
      <alignment horizontal="center" vertical="center"/>
    </xf>
    <xf numFmtId="0" fontId="3" fillId="0" borderId="48" xfId="5" applyFont="1" applyBorder="1" applyAlignment="1">
      <alignment horizontal="center" vertical="center"/>
    </xf>
    <xf numFmtId="0" fontId="3" fillId="0" borderId="52" xfId="10" applyFont="1" applyBorder="1" applyAlignment="1">
      <alignment horizontal="center" vertical="center"/>
    </xf>
    <xf numFmtId="0" fontId="3" fillId="0" borderId="94" xfId="10" applyFont="1" applyBorder="1" applyAlignment="1">
      <alignment horizontal="center" vertical="center"/>
    </xf>
    <xf numFmtId="0" fontId="3" fillId="0" borderId="32" xfId="10" applyFont="1" applyBorder="1" applyAlignment="1">
      <alignment horizontal="center" vertical="center"/>
    </xf>
    <xf numFmtId="0" fontId="3" fillId="0" borderId="88" xfId="9" applyFont="1" applyBorder="1" applyAlignment="1">
      <alignment horizontal="center" vertical="center"/>
    </xf>
    <xf numFmtId="0" fontId="3" fillId="0" borderId="95" xfId="4" applyFont="1" applyBorder="1" applyAlignment="1">
      <alignment horizontal="center" vertical="center"/>
    </xf>
    <xf numFmtId="0" fontId="3" fillId="0" borderId="30" xfId="5" applyFont="1" applyBorder="1" applyAlignment="1">
      <alignment horizontal="center" vertical="center"/>
    </xf>
    <xf numFmtId="0" fontId="3" fillId="0" borderId="31" xfId="5" applyFont="1" applyBorder="1" applyAlignment="1">
      <alignment horizontal="center" vertical="center"/>
    </xf>
    <xf numFmtId="0" fontId="9" fillId="0" borderId="41" xfId="105" applyFont="1" applyBorder="1" applyAlignment="1">
      <alignment horizontal="center" vertical="center" wrapText="1"/>
    </xf>
    <xf numFmtId="0" fontId="9" fillId="0" borderId="42" xfId="105" applyFont="1" applyBorder="1" applyAlignment="1">
      <alignment horizontal="center" vertical="center" wrapText="1"/>
    </xf>
    <xf numFmtId="0" fontId="9" fillId="0" borderId="43" xfId="105" applyFont="1" applyBorder="1" applyAlignment="1">
      <alignment horizontal="center" vertical="center" wrapText="1"/>
    </xf>
    <xf numFmtId="0" fontId="8" fillId="0" borderId="81" xfId="105" applyFont="1" applyBorder="1" applyAlignment="1">
      <alignment horizontal="center" vertical="center" wrapText="1"/>
    </xf>
    <xf numFmtId="0" fontId="8" fillId="0" borderId="2" xfId="105" applyFont="1" applyBorder="1" applyAlignment="1">
      <alignment horizontal="center" vertical="center" wrapText="1"/>
    </xf>
    <xf numFmtId="0" fontId="8" fillId="0" borderId="3" xfId="105" applyFont="1" applyBorder="1" applyAlignment="1">
      <alignment horizontal="center" vertical="center" wrapText="1"/>
    </xf>
    <xf numFmtId="0" fontId="8" fillId="0" borderId="82" xfId="105" applyFont="1" applyBorder="1" applyAlignment="1">
      <alignment horizontal="center" vertical="center"/>
    </xf>
    <xf numFmtId="0" fontId="8" fillId="0" borderId="5" xfId="105" applyFont="1" applyBorder="1" applyAlignment="1">
      <alignment horizontal="center" vertical="center" wrapText="1"/>
    </xf>
    <xf numFmtId="0" fontId="8" fillId="0" borderId="5" xfId="105" applyFont="1" applyBorder="1" applyAlignment="1">
      <alignment horizontal="center" vertical="center"/>
    </xf>
    <xf numFmtId="0" fontId="8" fillId="0" borderId="6" xfId="105" applyFont="1" applyBorder="1" applyAlignment="1">
      <alignment horizontal="center" vertical="center" wrapText="1"/>
    </xf>
    <xf numFmtId="0" fontId="8" fillId="0" borderId="81" xfId="39" applyFont="1" applyBorder="1" applyAlignment="1">
      <alignment horizontal="center" vertical="center" wrapText="1"/>
    </xf>
    <xf numFmtId="0" fontId="8" fillId="0" borderId="2" xfId="39" applyFont="1" applyBorder="1" applyAlignment="1">
      <alignment horizontal="center" vertical="center" wrapText="1"/>
    </xf>
    <xf numFmtId="0" fontId="8" fillId="0" borderId="3" xfId="39" applyFont="1" applyBorder="1" applyAlignment="1">
      <alignment horizontal="center" vertical="center" wrapText="1"/>
    </xf>
    <xf numFmtId="0" fontId="8" fillId="0" borderId="5" xfId="39" applyFont="1" applyBorder="1" applyAlignment="1">
      <alignment horizontal="center" vertical="center"/>
    </xf>
    <xf numFmtId="0" fontId="8" fillId="0" borderId="5" xfId="39" applyFont="1" applyBorder="1" applyAlignment="1">
      <alignment horizontal="center" vertical="center" wrapText="1"/>
    </xf>
    <xf numFmtId="0" fontId="8" fillId="0" borderId="8" xfId="39" applyFont="1" applyBorder="1" applyAlignment="1">
      <alignment horizontal="center" vertical="center" wrapText="1"/>
    </xf>
    <xf numFmtId="0" fontId="8" fillId="0" borderId="6" xfId="39" applyFont="1" applyBorder="1" applyAlignment="1">
      <alignment horizontal="center" vertical="center" wrapText="1"/>
    </xf>
    <xf numFmtId="0" fontId="8" fillId="0" borderId="9" xfId="39" applyFont="1" applyBorder="1" applyAlignment="1">
      <alignment horizontal="center" vertical="center" wrapText="1"/>
    </xf>
    <xf numFmtId="0" fontId="8" fillId="0" borderId="5" xfId="39" applyFont="1" applyFill="1" applyBorder="1" applyAlignment="1">
      <alignment horizontal="center" vertical="center" wrapText="1"/>
    </xf>
    <xf numFmtId="0" fontId="9" fillId="0" borderId="41" xfId="39" applyFont="1" applyBorder="1" applyAlignment="1">
      <alignment horizontal="center" vertical="center" wrapText="1"/>
    </xf>
    <xf numFmtId="0" fontId="9" fillId="0" borderId="42" xfId="39" applyFont="1" applyBorder="1" applyAlignment="1">
      <alignment horizontal="center" vertical="center" wrapText="1"/>
    </xf>
    <xf numFmtId="0" fontId="9" fillId="0" borderId="43" xfId="39" applyFont="1" applyBorder="1" applyAlignment="1">
      <alignment horizontal="center" vertical="center" wrapText="1"/>
    </xf>
    <xf numFmtId="0" fontId="8" fillId="0" borderId="82" xfId="39" applyFont="1" applyBorder="1" applyAlignment="1">
      <alignment horizontal="center" vertical="center"/>
    </xf>
    <xf numFmtId="0" fontId="6" fillId="2" borderId="38" xfId="0" applyFont="1" applyFill="1" applyBorder="1" applyAlignment="1">
      <alignment horizontal="left"/>
    </xf>
    <xf numFmtId="0" fontId="6" fillId="2" borderId="0" xfId="0" applyFont="1" applyFill="1" applyBorder="1" applyAlignment="1">
      <alignment horizontal="left"/>
    </xf>
    <xf numFmtId="0" fontId="9" fillId="0" borderId="41" xfId="40" applyFont="1" applyBorder="1" applyAlignment="1">
      <alignment horizontal="center" vertical="center" wrapText="1"/>
    </xf>
    <xf numFmtId="0" fontId="9" fillId="0" borderId="42" xfId="40" applyFont="1" applyBorder="1" applyAlignment="1">
      <alignment horizontal="center" vertical="center" wrapText="1"/>
    </xf>
    <xf numFmtId="0" fontId="9" fillId="0" borderId="43" xfId="40" applyFont="1" applyBorder="1" applyAlignment="1">
      <alignment horizontal="center" vertical="center" wrapText="1"/>
    </xf>
    <xf numFmtId="0" fontId="8" fillId="0" borderId="81" xfId="40" applyFont="1" applyBorder="1" applyAlignment="1">
      <alignment horizontal="center" vertical="center" wrapText="1"/>
    </xf>
    <xf numFmtId="0" fontId="8" fillId="0" borderId="2" xfId="40" applyFont="1" applyBorder="1" applyAlignment="1">
      <alignment horizontal="center" vertical="center" wrapText="1"/>
    </xf>
    <xf numFmtId="0" fontId="8" fillId="0" borderId="3" xfId="40" applyFont="1" applyBorder="1" applyAlignment="1">
      <alignment horizontal="center" vertical="center" wrapText="1"/>
    </xf>
    <xf numFmtId="0" fontId="8" fillId="0" borderId="82" xfId="40" applyFont="1" applyBorder="1" applyAlignment="1">
      <alignment horizontal="center" wrapText="1"/>
    </xf>
    <xf numFmtId="0" fontId="8" fillId="0" borderId="5" xfId="40" applyFont="1" applyBorder="1" applyAlignment="1">
      <alignment horizontal="center" wrapText="1"/>
    </xf>
    <xf numFmtId="0" fontId="8" fillId="0" borderId="6" xfId="40" applyFont="1" applyBorder="1" applyAlignment="1">
      <alignment horizontal="center" wrapText="1"/>
    </xf>
    <xf numFmtId="0" fontId="8" fillId="0" borderId="5" xfId="41" applyFont="1" applyBorder="1" applyAlignment="1">
      <alignment horizontal="center" vertical="center"/>
    </xf>
    <xf numFmtId="0" fontId="9" fillId="0" borderId="41" xfId="41" applyFont="1" applyBorder="1" applyAlignment="1">
      <alignment horizontal="center" vertical="center" wrapText="1"/>
    </xf>
    <xf numFmtId="0" fontId="9" fillId="0" borderId="42" xfId="41" applyFont="1" applyBorder="1" applyAlignment="1">
      <alignment horizontal="center" vertical="center" wrapText="1"/>
    </xf>
    <xf numFmtId="0" fontId="9" fillId="0" borderId="43" xfId="41" applyFont="1" applyBorder="1" applyAlignment="1">
      <alignment horizontal="center" vertical="center" wrapText="1"/>
    </xf>
    <xf numFmtId="0" fontId="8" fillId="0" borderId="81" xfId="41" applyFont="1" applyBorder="1" applyAlignment="1">
      <alignment horizontal="center" vertical="center" wrapText="1"/>
    </xf>
    <xf numFmtId="0" fontId="8" fillId="0" borderId="82" xfId="41" applyFont="1" applyBorder="1" applyAlignment="1">
      <alignment horizontal="center" vertical="center"/>
    </xf>
    <xf numFmtId="0" fontId="8" fillId="0" borderId="5" xfId="42" applyFont="1" applyBorder="1" applyAlignment="1">
      <alignment horizontal="center" vertical="center" wrapText="1"/>
    </xf>
    <xf numFmtId="0" fontId="8" fillId="0" borderId="6" xfId="42" applyFont="1" applyBorder="1" applyAlignment="1">
      <alignment horizontal="center" vertical="center" wrapText="1"/>
    </xf>
    <xf numFmtId="0" fontId="9" fillId="0" borderId="41" xfId="42" applyFont="1" applyBorder="1" applyAlignment="1">
      <alignment horizontal="center" vertical="center" wrapText="1"/>
    </xf>
    <xf numFmtId="0" fontId="9" fillId="0" borderId="42" xfId="42" applyFont="1" applyBorder="1" applyAlignment="1">
      <alignment horizontal="center" vertical="center" wrapText="1"/>
    </xf>
    <xf numFmtId="0" fontId="9" fillId="0" borderId="43" xfId="42" applyFont="1" applyBorder="1" applyAlignment="1">
      <alignment horizontal="center" vertical="center" wrapText="1"/>
    </xf>
    <xf numFmtId="0" fontId="8" fillId="0" borderId="2" xfId="42" applyFont="1" applyBorder="1" applyAlignment="1">
      <alignment horizontal="center" vertical="center" wrapText="1"/>
    </xf>
    <xf numFmtId="0" fontId="8" fillId="0" borderId="3" xfId="42" applyFont="1" applyBorder="1" applyAlignment="1">
      <alignment horizontal="center" vertical="center" wrapText="1"/>
    </xf>
    <xf numFmtId="0" fontId="8" fillId="0" borderId="82" xfId="42" applyFont="1" applyBorder="1" applyAlignment="1">
      <alignment horizontal="center" vertical="center" wrapText="1"/>
    </xf>
    <xf numFmtId="0" fontId="8" fillId="0" borderId="81" xfId="42" applyFont="1" applyBorder="1" applyAlignment="1">
      <alignment horizontal="center" vertical="center" wrapText="1"/>
    </xf>
    <xf numFmtId="0" fontId="9" fillId="0" borderId="41" xfId="43" applyFont="1" applyBorder="1" applyAlignment="1">
      <alignment horizontal="center" vertical="center" wrapText="1"/>
    </xf>
    <xf numFmtId="0" fontId="9" fillId="0" borderId="42" xfId="43" applyFont="1" applyBorder="1" applyAlignment="1">
      <alignment horizontal="center" vertical="center" wrapText="1"/>
    </xf>
    <xf numFmtId="0" fontId="9" fillId="0" borderId="43" xfId="43" applyFont="1" applyBorder="1" applyAlignment="1">
      <alignment horizontal="center" vertical="center" wrapText="1"/>
    </xf>
    <xf numFmtId="0" fontId="8" fillId="0" borderId="5" xfId="43" applyFont="1" applyBorder="1" applyAlignment="1">
      <alignment horizontal="center" vertical="center" wrapText="1"/>
    </xf>
    <xf numFmtId="0" fontId="8" fillId="0" borderId="6" xfId="43" applyFont="1" applyBorder="1" applyAlignment="1">
      <alignment horizontal="center" vertical="center" wrapText="1"/>
    </xf>
    <xf numFmtId="0" fontId="8" fillId="0" borderId="81" xfId="43" applyFont="1" applyBorder="1" applyAlignment="1">
      <alignment horizontal="center" vertical="center" wrapText="1"/>
    </xf>
    <xf numFmtId="0" fontId="8" fillId="0" borderId="2" xfId="43" applyFont="1" applyBorder="1" applyAlignment="1">
      <alignment horizontal="center" vertical="center" wrapText="1"/>
    </xf>
    <xf numFmtId="0" fontId="8" fillId="0" borderId="3" xfId="43" applyFont="1" applyBorder="1" applyAlignment="1">
      <alignment horizontal="center" vertical="center" wrapText="1"/>
    </xf>
    <xf numFmtId="0" fontId="8" fillId="0" borderId="82" xfId="43" applyFont="1" applyBorder="1" applyAlignment="1">
      <alignment horizontal="center" vertical="center" wrapText="1"/>
    </xf>
    <xf numFmtId="0" fontId="8" fillId="0" borderId="6" xfId="44" applyFont="1" applyBorder="1" applyAlignment="1">
      <alignment horizontal="center" vertical="center" wrapText="1"/>
    </xf>
    <xf numFmtId="0" fontId="8" fillId="0" borderId="9" xfId="44" applyFont="1" applyBorder="1" applyAlignment="1">
      <alignment horizontal="center" vertical="center" wrapText="1"/>
    </xf>
    <xf numFmtId="0" fontId="8" fillId="0" borderId="5" xfId="44" applyFont="1" applyBorder="1" applyAlignment="1">
      <alignment horizontal="center" vertical="center" wrapText="1"/>
    </xf>
    <xf numFmtId="0" fontId="8" fillId="0" borderId="8" xfId="44" applyFont="1" applyBorder="1" applyAlignment="1">
      <alignment horizontal="center" vertical="center" wrapText="1"/>
    </xf>
    <xf numFmtId="0" fontId="8" fillId="0" borderId="2" xfId="44" applyFont="1" applyBorder="1" applyAlignment="1">
      <alignment horizontal="center" vertical="center" wrapText="1"/>
    </xf>
    <xf numFmtId="0" fontId="8" fillId="0" borderId="3" xfId="44" applyFont="1" applyBorder="1" applyAlignment="1">
      <alignment horizontal="center" vertical="center" wrapText="1"/>
    </xf>
    <xf numFmtId="0" fontId="9" fillId="0" borderId="41" xfId="44" applyFont="1" applyBorder="1" applyAlignment="1">
      <alignment horizontal="center" vertical="center"/>
    </xf>
    <xf numFmtId="0" fontId="9" fillId="0" borderId="42" xfId="44" applyFont="1" applyBorder="1" applyAlignment="1">
      <alignment horizontal="center" vertical="center"/>
    </xf>
    <xf numFmtId="0" fontId="9" fillId="0" borderId="43" xfId="44" applyFont="1" applyBorder="1" applyAlignment="1">
      <alignment horizontal="center" vertical="center"/>
    </xf>
    <xf numFmtId="0" fontId="8" fillId="0" borderId="81" xfId="44" applyFont="1" applyBorder="1" applyAlignment="1">
      <alignment horizontal="center" vertical="center" wrapText="1"/>
    </xf>
    <xf numFmtId="0" fontId="8" fillId="0" borderId="82" xfId="44" applyFont="1" applyBorder="1" applyAlignment="1">
      <alignment horizontal="center" vertical="center" wrapText="1"/>
    </xf>
    <xf numFmtId="0" fontId="11" fillId="0" borderId="0" xfId="0" applyFont="1" applyAlignment="1">
      <alignment horizontal="center" vertical="center" wrapText="1"/>
    </xf>
    <xf numFmtId="0" fontId="8" fillId="0" borderId="81" xfId="45" applyFont="1" applyBorder="1" applyAlignment="1">
      <alignment horizontal="center" vertical="center" wrapText="1"/>
    </xf>
    <xf numFmtId="0" fontId="8" fillId="0" borderId="2" xfId="45" applyFont="1" applyBorder="1" applyAlignment="1">
      <alignment horizontal="center" vertical="center" wrapText="1"/>
    </xf>
    <xf numFmtId="0" fontId="8" fillId="0" borderId="3" xfId="45" applyFont="1" applyBorder="1" applyAlignment="1">
      <alignment horizontal="center" vertical="center" wrapText="1"/>
    </xf>
    <xf numFmtId="0" fontId="8" fillId="0" borderId="82" xfId="45" applyFont="1" applyBorder="1" applyAlignment="1">
      <alignment horizontal="center" wrapText="1"/>
    </xf>
    <xf numFmtId="0" fontId="8" fillId="0" borderId="5" xfId="45" applyFont="1" applyBorder="1" applyAlignment="1">
      <alignment horizontal="center" wrapText="1"/>
    </xf>
    <xf numFmtId="0" fontId="8" fillId="0" borderId="6" xfId="45" applyFont="1" applyBorder="1" applyAlignment="1">
      <alignment horizontal="center" wrapText="1"/>
    </xf>
    <xf numFmtId="0" fontId="9" fillId="0" borderId="41" xfId="45" applyFont="1" applyBorder="1" applyAlignment="1">
      <alignment horizontal="center" vertical="center" wrapText="1"/>
    </xf>
    <xf numFmtId="0" fontId="9" fillId="0" borderId="42" xfId="45" applyFont="1" applyBorder="1" applyAlignment="1">
      <alignment horizontal="center" vertical="center" wrapText="1"/>
    </xf>
    <xf numFmtId="0" fontId="9" fillId="0" borderId="43" xfId="45" applyFont="1" applyBorder="1" applyAlignment="1">
      <alignment horizontal="center" vertical="center" wrapText="1"/>
    </xf>
    <xf numFmtId="0" fontId="6" fillId="2" borderId="39" xfId="0" applyFont="1" applyFill="1" applyBorder="1" applyAlignment="1">
      <alignment horizontal="left"/>
    </xf>
    <xf numFmtId="0" fontId="6" fillId="2" borderId="40" xfId="0" applyFont="1" applyFill="1" applyBorder="1" applyAlignment="1">
      <alignment horizontal="left"/>
    </xf>
    <xf numFmtId="0" fontId="6" fillId="2" borderId="39" xfId="0" applyFont="1" applyFill="1" applyBorder="1" applyAlignment="1">
      <alignment horizontal="left" vertical="center"/>
    </xf>
    <xf numFmtId="0" fontId="6" fillId="2" borderId="40" xfId="0" applyFont="1" applyFill="1" applyBorder="1" applyAlignment="1">
      <alignment horizontal="left" vertical="center"/>
    </xf>
    <xf numFmtId="0" fontId="8" fillId="0" borderId="125" xfId="46" applyFont="1" applyBorder="1" applyAlignment="1">
      <alignment horizontal="center" vertical="center" wrapText="1"/>
    </xf>
    <xf numFmtId="0" fontId="8" fillId="0" borderId="126" xfId="46" applyFont="1" applyBorder="1" applyAlignment="1">
      <alignment horizontal="center" vertical="center" wrapText="1"/>
    </xf>
    <xf numFmtId="0" fontId="8" fillId="0" borderId="127" xfId="46" applyFont="1" applyBorder="1" applyAlignment="1">
      <alignment horizontal="center" vertical="center" wrapText="1"/>
    </xf>
    <xf numFmtId="0" fontId="8" fillId="0" borderId="128" xfId="46" applyFont="1" applyBorder="1" applyAlignment="1">
      <alignment horizontal="center" vertical="center" wrapText="1"/>
    </xf>
    <xf numFmtId="0" fontId="8" fillId="0" borderId="129" xfId="46" applyFont="1" applyBorder="1" applyAlignment="1">
      <alignment horizontal="center" vertical="center" wrapText="1"/>
    </xf>
    <xf numFmtId="0" fontId="8" fillId="0" borderId="130" xfId="46" applyFont="1" applyBorder="1" applyAlignment="1">
      <alignment horizontal="center" vertical="center" wrapText="1"/>
    </xf>
    <xf numFmtId="0" fontId="8" fillId="0" borderId="131" xfId="46" applyFont="1" applyBorder="1" applyAlignment="1">
      <alignment horizontal="center" vertical="center" wrapText="1"/>
    </xf>
    <xf numFmtId="0" fontId="8" fillId="0" borderId="132" xfId="46" applyFont="1" applyBorder="1" applyAlignment="1">
      <alignment horizontal="center" vertical="center" wrapText="1"/>
    </xf>
    <xf numFmtId="0" fontId="9" fillId="0" borderId="41" xfId="47" applyFont="1" applyBorder="1" applyAlignment="1">
      <alignment horizontal="center" vertical="center" wrapText="1"/>
    </xf>
    <xf numFmtId="0" fontId="9" fillId="0" borderId="42" xfId="47" applyFont="1" applyBorder="1" applyAlignment="1">
      <alignment horizontal="center" vertical="center" wrapText="1"/>
    </xf>
    <xf numFmtId="0" fontId="9" fillId="0" borderId="43" xfId="47" applyFont="1" applyBorder="1" applyAlignment="1">
      <alignment horizontal="center" vertical="center" wrapText="1"/>
    </xf>
    <xf numFmtId="0" fontId="8" fillId="0" borderId="5" xfId="47" applyFont="1" applyBorder="1" applyAlignment="1">
      <alignment horizontal="center" vertical="center" wrapText="1"/>
    </xf>
    <xf numFmtId="0" fontId="8" fillId="0" borderId="82" xfId="47" applyFont="1" applyBorder="1" applyAlignment="1">
      <alignment horizontal="center" vertical="center" wrapText="1"/>
    </xf>
    <xf numFmtId="0" fontId="8" fillId="0" borderId="6" xfId="47" applyFont="1" applyBorder="1" applyAlignment="1">
      <alignment horizontal="center" vertical="center" wrapText="1"/>
    </xf>
    <xf numFmtId="0" fontId="8" fillId="0" borderId="2" xfId="47" applyFont="1" applyBorder="1" applyAlignment="1">
      <alignment horizontal="center" vertical="center" wrapText="1"/>
    </xf>
    <xf numFmtId="0" fontId="8" fillId="0" borderId="3" xfId="47" applyFont="1" applyBorder="1" applyAlignment="1">
      <alignment horizontal="center" vertical="center" wrapText="1"/>
    </xf>
    <xf numFmtId="0" fontId="8" fillId="0" borderId="81" xfId="47" applyFont="1" applyBorder="1" applyAlignment="1">
      <alignment horizontal="center" vertical="center" wrapText="1"/>
    </xf>
    <xf numFmtId="0" fontId="8" fillId="0" borderId="118" xfId="48" applyFont="1" applyFill="1" applyBorder="1" applyAlignment="1">
      <alignment horizontal="center" vertical="center" wrapText="1"/>
    </xf>
    <xf numFmtId="0" fontId="14" fillId="0" borderId="120" xfId="0" applyFont="1" applyFill="1" applyBorder="1" applyAlignment="1">
      <alignment horizontal="center" vertical="center" wrapText="1"/>
    </xf>
    <xf numFmtId="0" fontId="14" fillId="0" borderId="122" xfId="0" applyFont="1" applyFill="1" applyBorder="1" applyAlignment="1">
      <alignment horizontal="center" vertical="center" wrapText="1"/>
    </xf>
    <xf numFmtId="0" fontId="14" fillId="0" borderId="119" xfId="0" applyFont="1" applyFill="1" applyBorder="1" applyAlignment="1">
      <alignment horizontal="center" vertical="center" wrapText="1"/>
    </xf>
    <xf numFmtId="0" fontId="14" fillId="0" borderId="123" xfId="0" applyFont="1" applyFill="1" applyBorder="1" applyAlignment="1">
      <alignment horizontal="center" vertical="center" wrapText="1"/>
    </xf>
    <xf numFmtId="0" fontId="14" fillId="0" borderId="110" xfId="0" applyFont="1" applyFill="1" applyBorder="1" applyAlignment="1">
      <alignment horizontal="center" vertical="center" wrapText="1"/>
    </xf>
    <xf numFmtId="0" fontId="14" fillId="0" borderId="124" xfId="0" applyFont="1" applyFill="1" applyBorder="1" applyAlignment="1">
      <alignment horizontal="center" vertical="center" wrapText="1"/>
    </xf>
    <xf numFmtId="0" fontId="8" fillId="0" borderId="75" xfId="48" applyFont="1" applyFill="1" applyBorder="1" applyAlignment="1">
      <alignment horizontal="center" vertical="center" wrapText="1"/>
    </xf>
    <xf numFmtId="0" fontId="9" fillId="0" borderId="68" xfId="48" applyFont="1" applyBorder="1" applyAlignment="1">
      <alignment horizontal="left" vertical="center"/>
    </xf>
    <xf numFmtId="0" fontId="9" fillId="0" borderId="70" xfId="48" applyFont="1" applyBorder="1" applyAlignment="1">
      <alignment horizontal="left" vertical="center"/>
    </xf>
    <xf numFmtId="0" fontId="9" fillId="0" borderId="111" xfId="48" applyFont="1" applyFill="1" applyBorder="1" applyAlignment="1">
      <alignment horizontal="center" vertical="center"/>
    </xf>
    <xf numFmtId="0" fontId="9" fillId="0" borderId="112" xfId="48" applyFont="1" applyFill="1" applyBorder="1" applyAlignment="1">
      <alignment horizontal="center" vertical="center"/>
    </xf>
    <xf numFmtId="0" fontId="9" fillId="0" borderId="113" xfId="48" applyFont="1" applyFill="1" applyBorder="1" applyAlignment="1">
      <alignment horizontal="center" vertical="center"/>
    </xf>
    <xf numFmtId="0" fontId="9" fillId="0" borderId="0" xfId="48" applyFont="1" applyFill="1" applyBorder="1" applyAlignment="1">
      <alignment horizontal="center" vertical="center"/>
    </xf>
    <xf numFmtId="0" fontId="9" fillId="0" borderId="121" xfId="48" applyFont="1" applyFill="1" applyBorder="1" applyAlignment="1">
      <alignment horizontal="center" vertical="center"/>
    </xf>
    <xf numFmtId="0" fontId="9" fillId="0" borderId="71" xfId="48" applyFont="1" applyFill="1" applyBorder="1" applyAlignment="1">
      <alignment horizontal="center" vertical="center"/>
    </xf>
    <xf numFmtId="0" fontId="8" fillId="0" borderId="5" xfId="49" applyFont="1" applyBorder="1" applyAlignment="1">
      <alignment horizontal="center" vertical="center" wrapText="1"/>
    </xf>
    <xf numFmtId="0" fontId="8" fillId="0" borderId="8" xfId="49" applyFont="1" applyBorder="1" applyAlignment="1">
      <alignment horizontal="center" vertical="center" wrapText="1"/>
    </xf>
    <xf numFmtId="0" fontId="8" fillId="0" borderId="6" xfId="49" applyFont="1" applyBorder="1" applyAlignment="1">
      <alignment horizontal="center" vertical="center" wrapText="1"/>
    </xf>
    <xf numFmtId="0" fontId="8" fillId="0" borderId="9" xfId="49" applyFont="1" applyBorder="1" applyAlignment="1">
      <alignment horizontal="center" vertical="center" wrapText="1"/>
    </xf>
    <xf numFmtId="0" fontId="9" fillId="0" borderId="41" xfId="49" applyFont="1" applyBorder="1" applyAlignment="1">
      <alignment horizontal="center" vertical="center"/>
    </xf>
    <xf numFmtId="0" fontId="9" fillId="0" borderId="42" xfId="49" applyFont="1" applyBorder="1" applyAlignment="1">
      <alignment horizontal="center" vertical="center"/>
    </xf>
    <xf numFmtId="0" fontId="9" fillId="0" borderId="43" xfId="49" applyFont="1" applyBorder="1" applyAlignment="1">
      <alignment horizontal="center" vertical="center"/>
    </xf>
    <xf numFmtId="0" fontId="8" fillId="0" borderId="2" xfId="49" applyFont="1" applyBorder="1" applyAlignment="1">
      <alignment horizontal="center" vertical="center" wrapText="1"/>
    </xf>
    <xf numFmtId="0" fontId="8" fillId="0" borderId="3" xfId="49" applyFont="1" applyBorder="1" applyAlignment="1">
      <alignment horizontal="center" vertical="center" wrapText="1"/>
    </xf>
    <xf numFmtId="0" fontId="8" fillId="0" borderId="82" xfId="49" applyFont="1" applyBorder="1" applyAlignment="1">
      <alignment horizontal="center" vertical="center" wrapText="1"/>
    </xf>
    <xf numFmtId="0" fontId="8" fillId="5" borderId="2" xfId="49" applyFont="1" applyFill="1" applyBorder="1" applyAlignment="1">
      <alignment horizontal="center" vertical="center" wrapText="1"/>
    </xf>
    <xf numFmtId="0" fontId="9" fillId="0" borderId="1" xfId="49" applyFont="1" applyBorder="1" applyAlignment="1">
      <alignment horizontal="center" vertical="center"/>
    </xf>
    <xf numFmtId="0" fontId="9" fillId="0" borderId="80" xfId="49" applyFont="1" applyBorder="1" applyAlignment="1">
      <alignment horizontal="center" vertical="center"/>
    </xf>
    <xf numFmtId="0" fontId="9" fillId="0" borderId="4" xfId="49" applyFont="1" applyBorder="1" applyAlignment="1">
      <alignment horizontal="center" vertical="center"/>
    </xf>
    <xf numFmtId="0" fontId="9" fillId="0" borderId="0" xfId="49" applyFont="1" applyBorder="1" applyAlignment="1">
      <alignment horizontal="center" vertical="center"/>
    </xf>
    <xf numFmtId="0" fontId="9" fillId="0" borderId="7" xfId="49" applyFont="1" applyBorder="1" applyAlignment="1">
      <alignment horizontal="center" vertical="center"/>
    </xf>
    <xf numFmtId="0" fontId="9" fillId="0" borderId="40" xfId="49" applyFont="1" applyBorder="1" applyAlignment="1">
      <alignment horizontal="center" vertical="center"/>
    </xf>
    <xf numFmtId="0" fontId="8" fillId="0" borderId="81" xfId="49" applyFont="1" applyBorder="1" applyAlignment="1">
      <alignment horizontal="center" vertical="center" wrapText="1"/>
    </xf>
    <xf numFmtId="0" fontId="9" fillId="0" borderId="41" xfId="50" applyFont="1" applyBorder="1" applyAlignment="1">
      <alignment horizontal="center" vertical="center"/>
    </xf>
    <xf numFmtId="0" fontId="9" fillId="0" borderId="42" xfId="50" applyFont="1" applyBorder="1" applyAlignment="1">
      <alignment horizontal="center" vertical="center"/>
    </xf>
    <xf numFmtId="0" fontId="9" fillId="0" borderId="43" xfId="50" applyFont="1" applyBorder="1" applyAlignment="1">
      <alignment horizontal="center" vertical="center"/>
    </xf>
    <xf numFmtId="0" fontId="8" fillId="0" borderId="5" xfId="50" applyFont="1" applyBorder="1" applyAlignment="1">
      <alignment horizontal="center" vertical="center" wrapText="1"/>
    </xf>
    <xf numFmtId="0" fontId="8" fillId="0" borderId="81" xfId="50" applyFont="1" applyBorder="1" applyAlignment="1">
      <alignment horizontal="center" vertical="center" wrapText="1"/>
    </xf>
    <xf numFmtId="0" fontId="8" fillId="0" borderId="2" xfId="50" applyFont="1" applyBorder="1" applyAlignment="1">
      <alignment horizontal="center" vertical="center" wrapText="1"/>
    </xf>
    <xf numFmtId="0" fontId="8" fillId="0" borderId="3" xfId="50" applyFont="1" applyBorder="1" applyAlignment="1">
      <alignment horizontal="center" vertical="center" wrapText="1"/>
    </xf>
    <xf numFmtId="0" fontId="8" fillId="0" borderId="82" xfId="50" applyFont="1" applyBorder="1" applyAlignment="1">
      <alignment horizontal="center" vertical="center" wrapText="1"/>
    </xf>
    <xf numFmtId="0" fontId="8" fillId="0" borderId="8" xfId="50" applyFont="1" applyBorder="1" applyAlignment="1">
      <alignment horizontal="center" vertical="center" wrapText="1"/>
    </xf>
    <xf numFmtId="0" fontId="8" fillId="0" borderId="6" xfId="50" applyFont="1" applyBorder="1" applyAlignment="1">
      <alignment horizontal="center" vertical="center" wrapText="1"/>
    </xf>
    <xf numFmtId="0" fontId="8" fillId="0" borderId="9" xfId="50" applyFont="1" applyBorder="1" applyAlignment="1">
      <alignment horizontal="center" vertical="center" wrapText="1"/>
    </xf>
    <xf numFmtId="0" fontId="9" fillId="0" borderId="41" xfId="51" applyFont="1" applyBorder="1" applyAlignment="1">
      <alignment horizontal="center" vertical="center" wrapText="1"/>
    </xf>
    <xf numFmtId="0" fontId="9" fillId="0" borderId="42" xfId="51" applyFont="1" applyBorder="1" applyAlignment="1">
      <alignment horizontal="center" vertical="center" wrapText="1"/>
    </xf>
    <xf numFmtId="0" fontId="9" fillId="0" borderId="43" xfId="51" applyFont="1" applyBorder="1" applyAlignment="1">
      <alignment horizontal="center" vertical="center" wrapText="1"/>
    </xf>
    <xf numFmtId="0" fontId="8" fillId="0" borderId="5" xfId="51" applyFont="1" applyBorder="1" applyAlignment="1">
      <alignment horizontal="center" vertical="center" wrapText="1"/>
    </xf>
    <xf numFmtId="0" fontId="8" fillId="0" borderId="81" xfId="51" applyFont="1" applyBorder="1" applyAlignment="1">
      <alignment horizontal="center" vertical="center" wrapText="1"/>
    </xf>
    <xf numFmtId="0" fontId="8" fillId="0" borderId="2" xfId="51" applyFont="1" applyBorder="1" applyAlignment="1">
      <alignment horizontal="center" vertical="center" wrapText="1"/>
    </xf>
    <xf numFmtId="0" fontId="8" fillId="0" borderId="82" xfId="51" applyFont="1" applyBorder="1" applyAlignment="1">
      <alignment horizontal="center" vertical="center" wrapText="1"/>
    </xf>
    <xf numFmtId="0" fontId="8" fillId="0" borderId="133" xfId="51" applyFont="1" applyBorder="1" applyAlignment="1">
      <alignment horizontal="center" vertical="center" wrapText="1"/>
    </xf>
    <xf numFmtId="0" fontId="8" fillId="0" borderId="134" xfId="51" applyFont="1" applyBorder="1" applyAlignment="1">
      <alignment horizontal="center" vertical="center" wrapText="1"/>
    </xf>
    <xf numFmtId="0" fontId="8" fillId="0" borderId="3" xfId="51" applyFont="1" applyBorder="1" applyAlignment="1">
      <alignment horizontal="center" vertical="center" wrapText="1"/>
    </xf>
    <xf numFmtId="0" fontId="3" fillId="0" borderId="136" xfId="9" applyFont="1" applyBorder="1" applyAlignment="1">
      <alignment horizontal="center" vertical="center"/>
    </xf>
    <xf numFmtId="0" fontId="8" fillId="0" borderId="6" xfId="51" applyFont="1" applyBorder="1" applyAlignment="1">
      <alignment horizontal="center" vertical="center" wrapText="1"/>
    </xf>
    <xf numFmtId="0" fontId="3" fillId="0" borderId="16" xfId="109" applyFont="1" applyFill="1" applyBorder="1" applyAlignment="1">
      <alignment horizontal="center" vertical="center" wrapText="1"/>
    </xf>
    <xf numFmtId="0" fontId="3" fillId="0" borderId="18" xfId="114" applyFont="1" applyFill="1" applyBorder="1" applyAlignment="1">
      <alignment horizontal="center" vertical="center" wrapText="1"/>
    </xf>
    <xf numFmtId="0" fontId="3" fillId="0" borderId="20" xfId="120" applyFont="1" applyFill="1" applyBorder="1" applyAlignment="1">
      <alignment horizontal="center" vertical="center" wrapText="1"/>
    </xf>
    <xf numFmtId="0" fontId="10" fillId="0" borderId="44" xfId="122" applyFont="1" applyFill="1" applyBorder="1" applyAlignment="1">
      <alignment horizontal="center" vertical="center" wrapText="1"/>
    </xf>
    <xf numFmtId="0" fontId="10" fillId="0" borderId="45" xfId="130" applyFont="1" applyFill="1" applyBorder="1" applyAlignment="1">
      <alignment horizontal="center" vertical="center" wrapText="1"/>
    </xf>
    <xf numFmtId="0" fontId="10" fillId="0" borderId="46" xfId="138" applyFont="1" applyFill="1" applyBorder="1" applyAlignment="1">
      <alignment horizontal="center" vertical="center" wrapText="1"/>
    </xf>
    <xf numFmtId="0" fontId="3" fillId="0" borderId="18" xfId="115" applyFont="1" applyFill="1" applyBorder="1" applyAlignment="1">
      <alignment horizontal="center" vertical="center" wrapText="1"/>
    </xf>
    <xf numFmtId="0" fontId="3" fillId="0" borderId="102" xfId="108" applyFont="1" applyFill="1" applyBorder="1" applyAlignment="1">
      <alignment horizontal="center" vertical="center" wrapText="1"/>
    </xf>
    <xf numFmtId="0" fontId="3" fillId="0" borderId="103" xfId="109" applyFont="1" applyFill="1" applyBorder="1" applyAlignment="1">
      <alignment horizontal="center" vertical="center" wrapText="1"/>
    </xf>
    <xf numFmtId="0" fontId="3" fillId="0" borderId="19" xfId="116" applyFont="1" applyFill="1" applyBorder="1" applyAlignment="1">
      <alignment horizontal="center" vertical="center" wrapText="1"/>
    </xf>
    <xf numFmtId="0" fontId="3" fillId="0" borderId="17" xfId="110" applyFont="1" applyFill="1" applyBorder="1" applyAlignment="1">
      <alignment horizontal="center" vertical="center" wrapText="1"/>
    </xf>
    <xf numFmtId="0" fontId="3" fillId="0" borderId="104" xfId="113" applyFont="1" applyFill="1" applyBorder="1" applyAlignment="1">
      <alignment horizontal="center" vertical="center" wrapText="1"/>
    </xf>
    <xf numFmtId="0" fontId="3" fillId="0" borderId="105" xfId="114" applyFont="1" applyFill="1" applyBorder="1" applyAlignment="1">
      <alignment horizontal="center" vertical="center" wrapText="1"/>
    </xf>
    <xf numFmtId="0" fontId="3" fillId="0" borderId="105" xfId="115" applyFont="1" applyFill="1" applyBorder="1" applyAlignment="1">
      <alignment horizontal="center" vertical="center" wrapText="1"/>
    </xf>
    <xf numFmtId="0" fontId="3" fillId="0" borderId="51" xfId="115" applyFont="1" applyFill="1" applyBorder="1" applyAlignment="1">
      <alignment horizontal="center" vertical="center" wrapText="1"/>
    </xf>
    <xf numFmtId="0" fontId="3" fillId="0" borderId="97" xfId="109" applyFont="1" applyFill="1" applyBorder="1" applyAlignment="1">
      <alignment horizontal="center" vertical="center" wrapText="1"/>
    </xf>
    <xf numFmtId="0" fontId="13" fillId="0" borderId="137"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13" fillId="0" borderId="53" xfId="0" applyFont="1" applyFill="1" applyBorder="1" applyAlignment="1">
      <alignment horizontal="center" vertical="center"/>
    </xf>
    <xf numFmtId="0" fontId="13" fillId="0" borderId="54" xfId="0" applyFont="1" applyFill="1" applyBorder="1" applyAlignment="1">
      <alignment horizontal="center" vertical="center"/>
    </xf>
    <xf numFmtId="0" fontId="6" fillId="2" borderId="38" xfId="0" applyFont="1" applyFill="1" applyBorder="1" applyAlignment="1">
      <alignment horizontal="left" vertical="center" wrapText="1"/>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13" fillId="0" borderId="67" xfId="0" applyFont="1" applyBorder="1" applyAlignment="1">
      <alignment horizontal="center"/>
    </xf>
    <xf numFmtId="0" fontId="13" fillId="0" borderId="58" xfId="0" applyFont="1" applyBorder="1" applyAlignment="1">
      <alignment horizontal="center"/>
    </xf>
    <xf numFmtId="0" fontId="13" fillId="0" borderId="68" xfId="0" applyFont="1" applyBorder="1" applyAlignment="1">
      <alignment horizontal="center" vertical="center"/>
    </xf>
    <xf numFmtId="0" fontId="13" fillId="0" borderId="70" xfId="0" applyFont="1" applyBorder="1" applyAlignment="1">
      <alignment horizontal="center" vertical="center"/>
    </xf>
    <xf numFmtId="0" fontId="6" fillId="2" borderId="0" xfId="0" applyFont="1" applyFill="1" applyBorder="1" applyAlignment="1">
      <alignment horizontal="left" vertical="center" wrapText="1"/>
    </xf>
    <xf numFmtId="0" fontId="6" fillId="2" borderId="72" xfId="0" applyFont="1" applyFill="1" applyBorder="1" applyAlignment="1">
      <alignment horizontal="left" vertical="center" wrapText="1"/>
    </xf>
    <xf numFmtId="0" fontId="11" fillId="0" borderId="71" xfId="0" applyFont="1" applyBorder="1" applyAlignment="1">
      <alignment horizontal="left" vertical="center" wrapText="1"/>
    </xf>
    <xf numFmtId="0" fontId="13" fillId="0" borderId="66" xfId="0" applyFont="1" applyFill="1" applyBorder="1" applyAlignment="1">
      <alignment horizontal="center" vertical="center" wrapText="1"/>
    </xf>
    <xf numFmtId="0" fontId="13" fillId="0" borderId="64" xfId="0" applyFont="1" applyFill="1" applyBorder="1" applyAlignment="1">
      <alignment horizontal="center" vertical="center" wrapText="1"/>
    </xf>
  </cellXfs>
  <cellStyles count="163">
    <cellStyle name="Hipervínculo" xfId="160" builtinId="8"/>
    <cellStyle name="Millares [0]" xfId="162" builtinId="6"/>
    <cellStyle name="Moneda [0]" xfId="161" builtinId="7"/>
    <cellStyle name="Normal" xfId="0" builtinId="0"/>
    <cellStyle name="Normal 2 2" xfId="158"/>
    <cellStyle name="Normal_CUADRO_10" xfId="47"/>
    <cellStyle name="Normal_CUADRO_11" xfId="48"/>
    <cellStyle name="Normal_CUADRO_12" xfId="49"/>
    <cellStyle name="Normal_CUADRO_13" xfId="50"/>
    <cellStyle name="Normal_CUADRO_14" xfId="51"/>
    <cellStyle name="Normal_CUADRO_2" xfId="105"/>
    <cellStyle name="Normal_CUADRO_3" xfId="39"/>
    <cellStyle name="Normal_CUADRO_4" xfId="40"/>
    <cellStyle name="Normal_CUADRO_5" xfId="41"/>
    <cellStyle name="Normal_CUADRO_6" xfId="42"/>
    <cellStyle name="Normal_CUADRO_7" xfId="43"/>
    <cellStyle name="Normal_CUADRO_8" xfId="44"/>
    <cellStyle name="Normal_CUADRO_9" xfId="45"/>
    <cellStyle name="Normal_CUADRO_9.1" xfId="46"/>
    <cellStyle name="Normal_Hoja1" xfId="1"/>
    <cellStyle name="Porcentaje" xfId="159" builtinId="5"/>
    <cellStyle name="style1574637837651" xfId="2"/>
    <cellStyle name="style1574637837738" xfId="3"/>
    <cellStyle name="style1574637837790" xfId="7"/>
    <cellStyle name="style1574637837844" xfId="8"/>
    <cellStyle name="style1574637837931" xfId="12"/>
    <cellStyle name="style1574637837978" xfId="13"/>
    <cellStyle name="style1574637838026" xfId="4"/>
    <cellStyle name="style1574637838077" xfId="5"/>
    <cellStyle name="style1574637838172" xfId="6"/>
    <cellStyle name="style1574637838215" xfId="9"/>
    <cellStyle name="style1574637838257" xfId="10"/>
    <cellStyle name="style1574637838337" xfId="11"/>
    <cellStyle name="style1574637838379" xfId="14"/>
    <cellStyle name="style1574637838422" xfId="15"/>
    <cellStyle name="style1574637838529" xfId="16"/>
    <cellStyle name="style1574637838569" xfId="17"/>
    <cellStyle name="style1574637838600" xfId="23"/>
    <cellStyle name="style1574637838633" xfId="31"/>
    <cellStyle name="style1574637838666" xfId="18"/>
    <cellStyle name="style1574637838727" xfId="24"/>
    <cellStyle name="style1574637838760" xfId="32"/>
    <cellStyle name="style1574637838799" xfId="19"/>
    <cellStyle name="style1574637838845" xfId="20"/>
    <cellStyle name="style1574637838888" xfId="21"/>
    <cellStyle name="style1574637838967" xfId="22"/>
    <cellStyle name="style1574637839040" xfId="25"/>
    <cellStyle name="style1574637839107" xfId="26"/>
    <cellStyle name="style1574637839170" xfId="27"/>
    <cellStyle name="style1574637839211" xfId="28"/>
    <cellStyle name="style1574637839285" xfId="29"/>
    <cellStyle name="style1574637839628" xfId="30"/>
    <cellStyle name="style1574637840054" xfId="33"/>
    <cellStyle name="style1574637840089" xfId="34"/>
    <cellStyle name="style1574637840124" xfId="35"/>
    <cellStyle name="style1574637840154" xfId="36"/>
    <cellStyle name="style1574637840204" xfId="37"/>
    <cellStyle name="style1574637840800" xfId="38"/>
    <cellStyle name="style1574640713285" xfId="52"/>
    <cellStyle name="style1574640713432" xfId="53"/>
    <cellStyle name="style1574640713624" xfId="57"/>
    <cellStyle name="style1574640713660" xfId="58"/>
    <cellStyle name="style1574640713704" xfId="63"/>
    <cellStyle name="style1574640713821" xfId="64"/>
    <cellStyle name="style1574640713855" xfId="54"/>
    <cellStyle name="style1574640713886" xfId="55"/>
    <cellStyle name="style1574640713949" xfId="56"/>
    <cellStyle name="style1574640714071" xfId="60"/>
    <cellStyle name="style1574640714171" xfId="59"/>
    <cellStyle name="style1574640714203" xfId="61"/>
    <cellStyle name="style1574640714234" xfId="66"/>
    <cellStyle name="style1574640714319" xfId="62"/>
    <cellStyle name="style1574640714419" xfId="65"/>
    <cellStyle name="style1574640714488" xfId="67"/>
    <cellStyle name="style1574640714530" xfId="68"/>
    <cellStyle name="style1574640714557" xfId="76"/>
    <cellStyle name="style1574640714588" xfId="84"/>
    <cellStyle name="style1574640714619" xfId="69"/>
    <cellStyle name="style1574640714657" xfId="77"/>
    <cellStyle name="style1574640714689" xfId="85"/>
    <cellStyle name="style1574640714735" xfId="70"/>
    <cellStyle name="style1574640714773" xfId="71"/>
    <cellStyle name="style1574640714820" xfId="72"/>
    <cellStyle name="style1574640714858" xfId="73"/>
    <cellStyle name="style1574640714889" xfId="74"/>
    <cellStyle name="style1574640714920" xfId="75"/>
    <cellStyle name="style1574640714968" xfId="78"/>
    <cellStyle name="style1574640715001" xfId="79"/>
    <cellStyle name="style1574640715031" xfId="80"/>
    <cellStyle name="style1574640715069" xfId="81"/>
    <cellStyle name="style1574640715101" xfId="82"/>
    <cellStyle name="style1574640715132" xfId="83"/>
    <cellStyle name="style1574640715454" xfId="86"/>
    <cellStyle name="style1574640715495" xfId="87"/>
    <cellStyle name="style1574640715526" xfId="88"/>
    <cellStyle name="style1574640715556" xfId="89"/>
    <cellStyle name="style1574640715586" xfId="90"/>
    <cellStyle name="style1574640715617" xfId="91"/>
    <cellStyle name="style1574640715657" xfId="92"/>
    <cellStyle name="style1574640715722" xfId="93"/>
    <cellStyle name="style1574640715769" xfId="94"/>
    <cellStyle name="style1574640715791" xfId="95"/>
    <cellStyle name="style1574640715822" xfId="96"/>
    <cellStyle name="style1574640715869" xfId="97"/>
    <cellStyle name="style1574640715891" xfId="99"/>
    <cellStyle name="style1574640715938" xfId="98"/>
    <cellStyle name="style1574640715976" xfId="100"/>
    <cellStyle name="style1574640716107" xfId="101"/>
    <cellStyle name="style1574640716123" xfId="102"/>
    <cellStyle name="style1574640716176" xfId="103"/>
    <cellStyle name="style1574640716207" xfId="104"/>
    <cellStyle name="style1574723606885" xfId="106"/>
    <cellStyle name="style1574723606930" xfId="107"/>
    <cellStyle name="style1574723606959" xfId="111"/>
    <cellStyle name="style1574723606982" xfId="112"/>
    <cellStyle name="style1574723607004" xfId="117"/>
    <cellStyle name="style1574723607027" xfId="118"/>
    <cellStyle name="style1574723607063" xfId="108"/>
    <cellStyle name="style1574723607086" xfId="109"/>
    <cellStyle name="style1574723607162" xfId="110"/>
    <cellStyle name="style1574723607207" xfId="114"/>
    <cellStyle name="style1574723607228" xfId="113"/>
    <cellStyle name="style1574723607245" xfId="115"/>
    <cellStyle name="style1574723607268" xfId="120"/>
    <cellStyle name="style1574723607302" xfId="116"/>
    <cellStyle name="style1574723607322" xfId="119"/>
    <cellStyle name="style1574723607363" xfId="121"/>
    <cellStyle name="style1574723607407" xfId="122"/>
    <cellStyle name="style1574723607422" xfId="130"/>
    <cellStyle name="style1574723607438" xfId="138"/>
    <cellStyle name="style1574723607452" xfId="123"/>
    <cellStyle name="style1574723607467" xfId="131"/>
    <cellStyle name="style1574723607484" xfId="139"/>
    <cellStyle name="style1574723607502" xfId="124"/>
    <cellStyle name="style1574723607521" xfId="125"/>
    <cellStyle name="style1574723607540" xfId="126"/>
    <cellStyle name="style1574723607560" xfId="127"/>
    <cellStyle name="style1574723607583" xfId="128"/>
    <cellStyle name="style1574723607598" xfId="129"/>
    <cellStyle name="style1574723607619" xfId="132"/>
    <cellStyle name="style1574723607890" xfId="133"/>
    <cellStyle name="style1574723607908" xfId="134"/>
    <cellStyle name="style1574723607924" xfId="135"/>
    <cellStyle name="style1574723607944" xfId="136"/>
    <cellStyle name="style1574723607958" xfId="137"/>
    <cellStyle name="style1574723608148" xfId="140"/>
    <cellStyle name="style1574723608187" xfId="141"/>
    <cellStyle name="style1574723608205" xfId="142"/>
    <cellStyle name="style1574723608241" xfId="143"/>
    <cellStyle name="style1574723608261" xfId="144"/>
    <cellStyle name="style1574723608295" xfId="145"/>
    <cellStyle name="style1574723608316" xfId="146"/>
    <cellStyle name="style1574723608335" xfId="147"/>
    <cellStyle name="style1574723608354" xfId="148"/>
    <cellStyle name="style1574723608372" xfId="149"/>
    <cellStyle name="style1574723608391" xfId="150"/>
    <cellStyle name="style1574723608411" xfId="153"/>
    <cellStyle name="style1574723608436" xfId="151"/>
    <cellStyle name="style1574723608454" xfId="152"/>
    <cellStyle name="style1574723608479" xfId="154"/>
    <cellStyle name="style1574723608496" xfId="155"/>
    <cellStyle name="style1574723608521" xfId="156"/>
    <cellStyle name="style1574723608540" xfId="1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2</xdr:col>
      <xdr:colOff>451662</xdr:colOff>
      <xdr:row>0</xdr:row>
      <xdr:rowOff>1066800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95250" y="66675"/>
          <a:ext cx="2236012" cy="1000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1003300</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105837" cy="9461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855795</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855795</xdr:rowOff>
    </xdr:to>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855795</xdr:rowOff>
    </xdr:to>
    <xdr:pic>
      <xdr:nvPicPr>
        <xdr:cNvPr id="2" name="Imagen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855795</xdr:rowOff>
    </xdr:to>
    <xdr:pic>
      <xdr:nvPicPr>
        <xdr:cNvPr id="2" name="Imagen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977900</xdr:rowOff>
    </xdr:to>
    <xdr:pic>
      <xdr:nvPicPr>
        <xdr:cNvPr id="2" name="Imagen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105837" cy="9207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1604187</xdr:colOff>
      <xdr:row>0</xdr:row>
      <xdr:rowOff>855795</xdr:rowOff>
    </xdr:to>
    <xdr:pic>
      <xdr:nvPicPr>
        <xdr:cNvPr id="2" name="Imagen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855795</xdr:rowOff>
    </xdr:to>
    <xdr:pic>
      <xdr:nvPicPr>
        <xdr:cNvPr id="2" name="Imagen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855795</xdr:rowOff>
    </xdr:to>
    <xdr:pic>
      <xdr:nvPicPr>
        <xdr:cNvPr id="2" name="Imagen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855795</xdr:rowOff>
    </xdr:to>
    <xdr:pic>
      <xdr:nvPicPr>
        <xdr:cNvPr id="2" name="Imagen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1</xdr:col>
      <xdr:colOff>1375587</xdr:colOff>
      <xdr:row>0</xdr:row>
      <xdr:rowOff>1016000</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95250" y="66675"/>
          <a:ext cx="2105837" cy="94932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604062</xdr:colOff>
      <xdr:row>0</xdr:row>
      <xdr:rowOff>855795</xdr:rowOff>
    </xdr:to>
    <xdr:pic>
      <xdr:nvPicPr>
        <xdr:cNvPr id="2" name="Imagen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651687</xdr:colOff>
      <xdr:row>0</xdr:row>
      <xdr:rowOff>855795</xdr:rowOff>
    </xdr:to>
    <xdr:pic>
      <xdr:nvPicPr>
        <xdr:cNvPr id="3" name="Imagen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855795</xdr:rowOff>
    </xdr:to>
    <xdr:pic>
      <xdr:nvPicPr>
        <xdr:cNvPr id="2" name="Imagen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204012</xdr:colOff>
      <xdr:row>0</xdr:row>
      <xdr:rowOff>855795</xdr:rowOff>
    </xdr:to>
    <xdr:pic>
      <xdr:nvPicPr>
        <xdr:cNvPr id="3" name="Imagen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1450666</xdr:colOff>
      <xdr:row>0</xdr:row>
      <xdr:rowOff>855795</xdr:rowOff>
    </xdr:to>
    <xdr:pic>
      <xdr:nvPicPr>
        <xdr:cNvPr id="2" name="Imagen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1461872</xdr:colOff>
      <xdr:row>0</xdr:row>
      <xdr:rowOff>855795</xdr:rowOff>
    </xdr:to>
    <xdr:pic>
      <xdr:nvPicPr>
        <xdr:cNvPr id="2" name="Imagen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1</xdr:col>
      <xdr:colOff>1480362</xdr:colOff>
      <xdr:row>0</xdr:row>
      <xdr:rowOff>1003300</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95250" y="66675"/>
          <a:ext cx="2134412" cy="936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1</xdr:col>
      <xdr:colOff>1480362</xdr:colOff>
      <xdr:row>0</xdr:row>
      <xdr:rowOff>1054100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95250" y="66675"/>
          <a:ext cx="2134412" cy="9874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1508937</xdr:colOff>
      <xdr:row>0</xdr:row>
      <xdr:rowOff>990600</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tretch>
          <a:fillRect/>
        </a:stretch>
      </xdr:blipFill>
      <xdr:spPr>
        <a:xfrm>
          <a:off x="76200" y="57150"/>
          <a:ext cx="2131237" cy="9334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876300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105837" cy="8191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1054100</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105837" cy="9969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990600</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105837" cy="9334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990600</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105837" cy="933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RCHIVO\PLANOS\PLANOS\CALCULO_AVANCE_INDICADORES%20-%20P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CONSOLIDADO"/>
      <sheetName val="Hoja1"/>
      <sheetName val="INDICADORES"/>
      <sheetName val="COMPARACION"/>
    </sheetNames>
    <sheetDataSet>
      <sheetData sheetId="0">
        <row r="2">
          <cell r="GR2">
            <v>1</v>
          </cell>
          <cell r="GX2">
            <v>0.02</v>
          </cell>
          <cell r="GZ2">
            <v>1</v>
          </cell>
          <cell r="HE2">
            <v>0.5</v>
          </cell>
          <cell r="HL2">
            <v>0</v>
          </cell>
          <cell r="HR2">
            <v>0</v>
          </cell>
          <cell r="IQ2">
            <v>0.25</v>
          </cell>
        </row>
        <row r="3">
          <cell r="GR3">
            <v>0</v>
          </cell>
          <cell r="GX3">
            <v>0</v>
          </cell>
          <cell r="GZ3">
            <v>0</v>
          </cell>
          <cell r="HE3">
            <v>0.1</v>
          </cell>
          <cell r="HL3">
            <v>0</v>
          </cell>
          <cell r="HR3">
            <v>0</v>
          </cell>
          <cell r="IQ3">
            <v>0.25</v>
          </cell>
        </row>
        <row r="4">
          <cell r="GR4">
            <v>1</v>
          </cell>
          <cell r="GX4">
            <v>0.72000000000000008</v>
          </cell>
          <cell r="GZ4">
            <v>1</v>
          </cell>
          <cell r="HE4">
            <v>0.89999999999999991</v>
          </cell>
          <cell r="HL4">
            <v>0</v>
          </cell>
          <cell r="HR4">
            <v>0</v>
          </cell>
          <cell r="IQ4">
            <v>0.47750000000000009</v>
          </cell>
        </row>
        <row r="5">
          <cell r="GR5">
            <v>0.55000000000000004</v>
          </cell>
          <cell r="GX5">
            <v>0</v>
          </cell>
          <cell r="GZ5">
            <v>0</v>
          </cell>
          <cell r="HE5">
            <v>0.5</v>
          </cell>
          <cell r="HL5">
            <v>0</v>
          </cell>
          <cell r="HR5">
            <v>0</v>
          </cell>
          <cell r="IQ5">
            <v>0.42499999999999999</v>
          </cell>
        </row>
        <row r="6">
          <cell r="GR6">
            <v>1</v>
          </cell>
          <cell r="GX6">
            <v>0.02</v>
          </cell>
          <cell r="GZ6">
            <v>0</v>
          </cell>
          <cell r="HE6">
            <v>0.1</v>
          </cell>
          <cell r="HL6">
            <v>0</v>
          </cell>
          <cell r="HR6">
            <v>0</v>
          </cell>
          <cell r="IQ6">
            <v>0.38250000000000001</v>
          </cell>
        </row>
        <row r="7">
          <cell r="GR7">
            <v>0.57000000000000006</v>
          </cell>
          <cell r="GX7">
            <v>0.12000000000000001</v>
          </cell>
          <cell r="GZ7">
            <v>1</v>
          </cell>
          <cell r="HE7">
            <v>0.89999999999999991</v>
          </cell>
          <cell r="HL7">
            <v>0</v>
          </cell>
          <cell r="HR7">
            <v>0</v>
          </cell>
          <cell r="IQ7">
            <v>0.27499999999999997</v>
          </cell>
        </row>
        <row r="8">
          <cell r="GR8">
            <v>0</v>
          </cell>
          <cell r="GX8">
            <v>0</v>
          </cell>
          <cell r="GZ8">
            <v>0</v>
          </cell>
          <cell r="HE8">
            <v>0</v>
          </cell>
          <cell r="HL8">
            <v>0</v>
          </cell>
          <cell r="HR8">
            <v>0</v>
          </cell>
          <cell r="IQ8">
            <v>0.05</v>
          </cell>
        </row>
        <row r="9">
          <cell r="GR9">
            <v>0</v>
          </cell>
          <cell r="GX9">
            <v>0</v>
          </cell>
          <cell r="GZ9">
            <v>0</v>
          </cell>
          <cell r="HE9">
            <v>0.2</v>
          </cell>
          <cell r="HL9">
            <v>0</v>
          </cell>
          <cell r="HR9">
            <v>0</v>
          </cell>
          <cell r="IQ9">
            <v>0.28749999999999998</v>
          </cell>
        </row>
        <row r="10">
          <cell r="GR10">
            <v>0.98</v>
          </cell>
          <cell r="GX10">
            <v>0</v>
          </cell>
          <cell r="GZ10">
            <v>1</v>
          </cell>
          <cell r="HE10">
            <v>0.89999999999999991</v>
          </cell>
          <cell r="HL10">
            <v>0</v>
          </cell>
          <cell r="HR10">
            <v>0</v>
          </cell>
          <cell r="IQ10">
            <v>0.23249999999999998</v>
          </cell>
        </row>
        <row r="11">
          <cell r="GR11">
            <v>1</v>
          </cell>
          <cell r="GX11">
            <v>0.02</v>
          </cell>
          <cell r="GZ11">
            <v>1</v>
          </cell>
          <cell r="HE11">
            <v>0.1</v>
          </cell>
          <cell r="HL11">
            <v>0.02</v>
          </cell>
          <cell r="HR11">
            <v>0</v>
          </cell>
          <cell r="IQ11">
            <v>0.38750000000000001</v>
          </cell>
        </row>
        <row r="12">
          <cell r="GR12">
            <v>1</v>
          </cell>
          <cell r="GX12">
            <v>0.27</v>
          </cell>
          <cell r="GZ12">
            <v>1</v>
          </cell>
          <cell r="HE12">
            <v>0.4</v>
          </cell>
          <cell r="HL12">
            <v>0</v>
          </cell>
          <cell r="HR12">
            <v>0</v>
          </cell>
          <cell r="IQ12">
            <v>0.3</v>
          </cell>
        </row>
        <row r="13">
          <cell r="GR13">
            <v>0.98</v>
          </cell>
          <cell r="GX13">
            <v>0</v>
          </cell>
          <cell r="GZ13">
            <v>1</v>
          </cell>
          <cell r="HE13">
            <v>0.1</v>
          </cell>
          <cell r="HL13">
            <v>0</v>
          </cell>
          <cell r="HR13">
            <v>0</v>
          </cell>
          <cell r="IQ13">
            <v>0.435</v>
          </cell>
        </row>
        <row r="14">
          <cell r="GR14">
            <v>0.98</v>
          </cell>
          <cell r="GX14">
            <v>0</v>
          </cell>
          <cell r="GZ14">
            <v>0</v>
          </cell>
          <cell r="HE14">
            <v>0.1</v>
          </cell>
          <cell r="HL14">
            <v>0.1</v>
          </cell>
          <cell r="HR14">
            <v>0</v>
          </cell>
          <cell r="IQ14">
            <v>0.25</v>
          </cell>
        </row>
        <row r="15">
          <cell r="GR15">
            <v>1</v>
          </cell>
          <cell r="GX15">
            <v>0.57000000000000006</v>
          </cell>
          <cell r="GZ15">
            <v>1</v>
          </cell>
          <cell r="HE15">
            <v>0.5</v>
          </cell>
          <cell r="HL15">
            <v>0</v>
          </cell>
          <cell r="HR15">
            <v>0</v>
          </cell>
          <cell r="IQ15">
            <v>0.37000000000000005</v>
          </cell>
        </row>
        <row r="16">
          <cell r="GR16">
            <v>1</v>
          </cell>
          <cell r="GX16">
            <v>0.16999999999999998</v>
          </cell>
          <cell r="GZ16">
            <v>1</v>
          </cell>
          <cell r="HE16">
            <v>0.89999999999999991</v>
          </cell>
          <cell r="HL16">
            <v>0.1</v>
          </cell>
          <cell r="HR16">
            <v>0.35</v>
          </cell>
          <cell r="IQ16">
            <v>0.39</v>
          </cell>
        </row>
        <row r="17">
          <cell r="GR17">
            <v>1</v>
          </cell>
          <cell r="GX17">
            <v>0.57000000000000006</v>
          </cell>
          <cell r="GZ17">
            <v>1</v>
          </cell>
          <cell r="HE17">
            <v>0.7</v>
          </cell>
          <cell r="HL17">
            <v>0</v>
          </cell>
          <cell r="HR17">
            <v>0</v>
          </cell>
          <cell r="IQ17">
            <v>0.47000000000000003</v>
          </cell>
        </row>
        <row r="18">
          <cell r="GR18">
            <v>1</v>
          </cell>
          <cell r="GX18">
            <v>0.72000000000000008</v>
          </cell>
          <cell r="GZ18">
            <v>0</v>
          </cell>
          <cell r="HE18">
            <v>0.89999999999999991</v>
          </cell>
          <cell r="HL18">
            <v>0</v>
          </cell>
          <cell r="HR18">
            <v>0</v>
          </cell>
          <cell r="IQ18">
            <v>0.49750000000000005</v>
          </cell>
        </row>
        <row r="19">
          <cell r="GR19">
            <v>1</v>
          </cell>
          <cell r="GX19">
            <v>0.27</v>
          </cell>
          <cell r="GZ19">
            <v>0</v>
          </cell>
          <cell r="HE19">
            <v>0.2</v>
          </cell>
          <cell r="HL19">
            <v>0</v>
          </cell>
          <cell r="HR19">
            <v>0.1</v>
          </cell>
          <cell r="IQ19">
            <v>0.44500000000000001</v>
          </cell>
        </row>
        <row r="20">
          <cell r="GR20">
            <v>0.57000000000000006</v>
          </cell>
          <cell r="GX20">
            <v>0.27</v>
          </cell>
          <cell r="GZ20">
            <v>1</v>
          </cell>
          <cell r="HE20">
            <v>0.5</v>
          </cell>
          <cell r="HL20">
            <v>0</v>
          </cell>
          <cell r="HR20">
            <v>0</v>
          </cell>
          <cell r="IQ20">
            <v>0.41249999999999998</v>
          </cell>
        </row>
        <row r="21">
          <cell r="GR21">
            <v>0.55000000000000004</v>
          </cell>
          <cell r="GX21">
            <v>0</v>
          </cell>
          <cell r="GZ21">
            <v>0</v>
          </cell>
          <cell r="HE21">
            <v>0.1</v>
          </cell>
          <cell r="HL21">
            <v>0</v>
          </cell>
          <cell r="HR21">
            <v>0</v>
          </cell>
          <cell r="IQ21">
            <v>0.34499999999999997</v>
          </cell>
        </row>
        <row r="22">
          <cell r="GR22">
            <v>1</v>
          </cell>
          <cell r="GX22">
            <v>0.72000000000000008</v>
          </cell>
          <cell r="GZ22">
            <v>1</v>
          </cell>
          <cell r="HE22">
            <v>1</v>
          </cell>
          <cell r="HL22">
            <v>0</v>
          </cell>
          <cell r="HR22">
            <v>0</v>
          </cell>
          <cell r="IQ22">
            <v>0.35000000000000003</v>
          </cell>
        </row>
        <row r="23">
          <cell r="GR23">
            <v>1</v>
          </cell>
          <cell r="GX23">
            <v>0.62</v>
          </cell>
          <cell r="GZ23">
            <v>1</v>
          </cell>
          <cell r="HE23">
            <v>0.89999999999999991</v>
          </cell>
          <cell r="HL23">
            <v>0</v>
          </cell>
          <cell r="HR23">
            <v>0.92</v>
          </cell>
          <cell r="IQ23">
            <v>0.44500000000000001</v>
          </cell>
        </row>
        <row r="24">
          <cell r="GR24">
            <v>1</v>
          </cell>
          <cell r="GX24">
            <v>0.16999999999999998</v>
          </cell>
          <cell r="GZ24">
            <v>1</v>
          </cell>
          <cell r="HE24">
            <v>0.4</v>
          </cell>
          <cell r="HL24">
            <v>0</v>
          </cell>
          <cell r="HR24">
            <v>0</v>
          </cell>
          <cell r="IQ24">
            <v>0.2</v>
          </cell>
        </row>
        <row r="25">
          <cell r="GR25">
            <v>0.02</v>
          </cell>
          <cell r="GX25">
            <v>0.47000000000000003</v>
          </cell>
          <cell r="GZ25">
            <v>1</v>
          </cell>
          <cell r="HE25">
            <v>0.4</v>
          </cell>
          <cell r="HL25">
            <v>0</v>
          </cell>
          <cell r="HR25">
            <v>0</v>
          </cell>
          <cell r="IQ25">
            <v>0.27</v>
          </cell>
        </row>
        <row r="26">
          <cell r="GR26">
            <v>1</v>
          </cell>
          <cell r="GX26">
            <v>0.12000000000000001</v>
          </cell>
          <cell r="GZ26">
            <v>1</v>
          </cell>
          <cell r="HE26">
            <v>0.2</v>
          </cell>
          <cell r="HL26">
            <v>0.1</v>
          </cell>
          <cell r="HR26">
            <v>0.35</v>
          </cell>
          <cell r="IQ26">
            <v>0.35999999999999993</v>
          </cell>
        </row>
        <row r="27">
          <cell r="GR27">
            <v>1</v>
          </cell>
          <cell r="GX27">
            <v>0.9</v>
          </cell>
          <cell r="GZ27">
            <v>1</v>
          </cell>
          <cell r="HE27">
            <v>0.6</v>
          </cell>
          <cell r="HL27">
            <v>0.02</v>
          </cell>
          <cell r="HR27">
            <v>0.02</v>
          </cell>
          <cell r="IQ27">
            <v>0.375</v>
          </cell>
        </row>
        <row r="28">
          <cell r="GR28">
            <v>1</v>
          </cell>
          <cell r="GX28">
            <v>0.16999999999999998</v>
          </cell>
          <cell r="GZ28">
            <v>1</v>
          </cell>
          <cell r="HE28">
            <v>0.6</v>
          </cell>
          <cell r="HL28">
            <v>0</v>
          </cell>
          <cell r="HR28">
            <v>0</v>
          </cell>
          <cell r="IQ28">
            <v>0.42000000000000004</v>
          </cell>
        </row>
        <row r="29">
          <cell r="GR29">
            <v>1</v>
          </cell>
          <cell r="GX29">
            <v>0.02</v>
          </cell>
          <cell r="GZ29">
            <v>0</v>
          </cell>
          <cell r="HE29">
            <v>0.2</v>
          </cell>
          <cell r="HL29">
            <v>0</v>
          </cell>
          <cell r="HR29">
            <v>0</v>
          </cell>
          <cell r="IQ29">
            <v>0.13750000000000001</v>
          </cell>
        </row>
        <row r="30">
          <cell r="GR30">
            <v>1</v>
          </cell>
          <cell r="GX30">
            <v>0.72000000000000008</v>
          </cell>
          <cell r="GZ30">
            <v>1</v>
          </cell>
          <cell r="HE30">
            <v>1</v>
          </cell>
          <cell r="HL30">
            <v>0.02</v>
          </cell>
          <cell r="HR30">
            <v>0</v>
          </cell>
          <cell r="IQ30">
            <v>0.34749999999999998</v>
          </cell>
        </row>
        <row r="31">
          <cell r="GR31">
            <v>0.98</v>
          </cell>
          <cell r="GX31">
            <v>0</v>
          </cell>
          <cell r="GZ31">
            <v>0</v>
          </cell>
          <cell r="HE31">
            <v>0.1</v>
          </cell>
          <cell r="HL31">
            <v>0</v>
          </cell>
          <cell r="HR31">
            <v>0</v>
          </cell>
          <cell r="IQ31">
            <v>0.26249999999999996</v>
          </cell>
        </row>
        <row r="32">
          <cell r="GR32">
            <v>0.43</v>
          </cell>
          <cell r="GX32">
            <v>0</v>
          </cell>
          <cell r="GZ32">
            <v>0</v>
          </cell>
          <cell r="HE32">
            <v>0.1</v>
          </cell>
          <cell r="HL32">
            <v>0</v>
          </cell>
          <cell r="HR32">
            <v>0</v>
          </cell>
          <cell r="IQ32">
            <v>0.28749999999999998</v>
          </cell>
        </row>
        <row r="33">
          <cell r="GR33">
            <v>0.98</v>
          </cell>
          <cell r="GX33">
            <v>0</v>
          </cell>
          <cell r="GZ33">
            <v>0</v>
          </cell>
          <cell r="HE33">
            <v>0.7</v>
          </cell>
          <cell r="HL33">
            <v>0</v>
          </cell>
          <cell r="HR33">
            <v>0</v>
          </cell>
          <cell r="IQ33">
            <v>0.46500000000000002</v>
          </cell>
        </row>
        <row r="34">
          <cell r="GR34">
            <v>1</v>
          </cell>
          <cell r="GX34">
            <v>0.62</v>
          </cell>
          <cell r="GZ34">
            <v>1</v>
          </cell>
          <cell r="HE34">
            <v>0.89999999999999991</v>
          </cell>
          <cell r="HL34">
            <v>0</v>
          </cell>
          <cell r="HR34">
            <v>0</v>
          </cell>
          <cell r="IQ34">
            <v>0.33749999999999997</v>
          </cell>
        </row>
        <row r="35">
          <cell r="GR35">
            <v>1</v>
          </cell>
          <cell r="GX35">
            <v>0.12000000000000001</v>
          </cell>
          <cell r="GZ35">
            <v>1</v>
          </cell>
          <cell r="HE35">
            <v>0.2</v>
          </cell>
          <cell r="HL35">
            <v>0</v>
          </cell>
          <cell r="HR35">
            <v>0</v>
          </cell>
          <cell r="IQ35">
            <v>0.54</v>
          </cell>
        </row>
        <row r="36">
          <cell r="GR36">
            <v>0</v>
          </cell>
          <cell r="GX36">
            <v>0</v>
          </cell>
          <cell r="GZ36">
            <v>0</v>
          </cell>
          <cell r="HE36">
            <v>0.1</v>
          </cell>
          <cell r="HL36">
            <v>0</v>
          </cell>
          <cell r="HR36">
            <v>0</v>
          </cell>
          <cell r="IQ36">
            <v>0.21999999999999997</v>
          </cell>
        </row>
        <row r="37">
          <cell r="GR37">
            <v>1</v>
          </cell>
          <cell r="GX37">
            <v>0.72000000000000008</v>
          </cell>
          <cell r="GZ37">
            <v>1</v>
          </cell>
          <cell r="HE37">
            <v>1</v>
          </cell>
          <cell r="HL37">
            <v>0</v>
          </cell>
          <cell r="HR37">
            <v>0</v>
          </cell>
          <cell r="IQ37">
            <v>0.47000000000000003</v>
          </cell>
        </row>
        <row r="38">
          <cell r="GR38">
            <v>0.55000000000000004</v>
          </cell>
          <cell r="GX38">
            <v>0</v>
          </cell>
          <cell r="GZ38">
            <v>0</v>
          </cell>
          <cell r="HE38">
            <v>0.1</v>
          </cell>
          <cell r="HL38">
            <v>0</v>
          </cell>
          <cell r="HR38">
            <v>0</v>
          </cell>
          <cell r="IQ38">
            <v>0.25</v>
          </cell>
        </row>
        <row r="39">
          <cell r="GR39">
            <v>0.57000000000000006</v>
          </cell>
          <cell r="GX39">
            <v>0.47000000000000003</v>
          </cell>
          <cell r="GZ39">
            <v>1</v>
          </cell>
          <cell r="HE39">
            <v>0.89999999999999991</v>
          </cell>
          <cell r="HL39">
            <v>0</v>
          </cell>
          <cell r="HR39">
            <v>0</v>
          </cell>
          <cell r="IQ39">
            <v>0.31999999999999995</v>
          </cell>
        </row>
        <row r="40">
          <cell r="GR40">
            <v>1</v>
          </cell>
          <cell r="GX40">
            <v>0.02</v>
          </cell>
          <cell r="GZ40">
            <v>1</v>
          </cell>
          <cell r="HE40">
            <v>1</v>
          </cell>
          <cell r="HL40">
            <v>0</v>
          </cell>
          <cell r="HR40">
            <v>0</v>
          </cell>
          <cell r="IQ40">
            <v>0.37000000000000005</v>
          </cell>
        </row>
        <row r="41">
          <cell r="GR41">
            <v>1</v>
          </cell>
          <cell r="GX41">
            <v>0.02</v>
          </cell>
          <cell r="GZ41">
            <v>0</v>
          </cell>
          <cell r="HE41">
            <v>0</v>
          </cell>
          <cell r="HL41">
            <v>0</v>
          </cell>
          <cell r="HR41">
            <v>0</v>
          </cell>
          <cell r="IQ41">
            <v>0.26249999999999996</v>
          </cell>
        </row>
        <row r="42">
          <cell r="GR42">
            <v>1</v>
          </cell>
          <cell r="GX42">
            <v>0.16999999999999998</v>
          </cell>
          <cell r="GZ42">
            <v>1</v>
          </cell>
          <cell r="HE42">
            <v>0.4</v>
          </cell>
          <cell r="HL42">
            <v>0</v>
          </cell>
          <cell r="HR42">
            <v>0</v>
          </cell>
          <cell r="IQ42">
            <v>0.3</v>
          </cell>
        </row>
        <row r="43">
          <cell r="GR43">
            <v>1</v>
          </cell>
          <cell r="GX43">
            <v>0.72000000000000008</v>
          </cell>
          <cell r="GZ43">
            <v>1</v>
          </cell>
          <cell r="HE43">
            <v>1</v>
          </cell>
          <cell r="HL43">
            <v>0.1</v>
          </cell>
          <cell r="HR43">
            <v>0</v>
          </cell>
          <cell r="IQ43">
            <v>0.47000000000000003</v>
          </cell>
        </row>
        <row r="44">
          <cell r="GR44">
            <v>1</v>
          </cell>
          <cell r="GX44">
            <v>0.12000000000000001</v>
          </cell>
          <cell r="GZ44">
            <v>1</v>
          </cell>
          <cell r="HE44">
            <v>0.5</v>
          </cell>
          <cell r="HL44">
            <v>0</v>
          </cell>
          <cell r="HR44">
            <v>0</v>
          </cell>
          <cell r="IQ44">
            <v>0.35750000000000004</v>
          </cell>
        </row>
        <row r="45">
          <cell r="GR45">
            <v>1</v>
          </cell>
          <cell r="GX45">
            <v>0.02</v>
          </cell>
          <cell r="GZ45">
            <v>1</v>
          </cell>
          <cell r="HE45">
            <v>0.5</v>
          </cell>
          <cell r="HL45">
            <v>0</v>
          </cell>
          <cell r="HR45">
            <v>0</v>
          </cell>
          <cell r="IQ45">
            <v>0.35749999999999998</v>
          </cell>
        </row>
        <row r="46">
          <cell r="GR46">
            <v>1</v>
          </cell>
          <cell r="GX46">
            <v>1</v>
          </cell>
          <cell r="GZ46">
            <v>1</v>
          </cell>
          <cell r="HE46">
            <v>1</v>
          </cell>
          <cell r="HL46">
            <v>1</v>
          </cell>
          <cell r="HR46">
            <v>0.35</v>
          </cell>
          <cell r="IQ46">
            <v>0.46428571428571425</v>
          </cell>
        </row>
        <row r="47">
          <cell r="GR47">
            <v>0.57000000000000006</v>
          </cell>
          <cell r="GX47">
            <v>0.12000000000000001</v>
          </cell>
          <cell r="GZ47">
            <v>1</v>
          </cell>
          <cell r="HE47">
            <v>0.7</v>
          </cell>
          <cell r="HL47">
            <v>0</v>
          </cell>
          <cell r="HR47">
            <v>0</v>
          </cell>
          <cell r="IQ47">
            <v>0.47</v>
          </cell>
        </row>
        <row r="48">
          <cell r="GR48">
            <v>0.98</v>
          </cell>
          <cell r="GX48">
            <v>0.28000000000000003</v>
          </cell>
          <cell r="GZ48">
            <v>0</v>
          </cell>
          <cell r="HE48">
            <v>0.5</v>
          </cell>
          <cell r="HL48">
            <v>0</v>
          </cell>
          <cell r="HR48">
            <v>0</v>
          </cell>
          <cell r="IQ48">
            <v>0.44000000000000006</v>
          </cell>
        </row>
        <row r="49">
          <cell r="GR49">
            <v>0.55000000000000004</v>
          </cell>
          <cell r="GX49">
            <v>0</v>
          </cell>
          <cell r="GZ49">
            <v>0</v>
          </cell>
          <cell r="HE49">
            <v>0</v>
          </cell>
          <cell r="HL49">
            <v>0</v>
          </cell>
          <cell r="HR49">
            <v>0</v>
          </cell>
          <cell r="IQ49">
            <v>0.44000000000000006</v>
          </cell>
        </row>
        <row r="50">
          <cell r="GR50">
            <v>0.57000000000000006</v>
          </cell>
          <cell r="GX50">
            <v>0.02</v>
          </cell>
          <cell r="GZ50">
            <v>1</v>
          </cell>
          <cell r="HE50">
            <v>0.1</v>
          </cell>
          <cell r="HL50">
            <v>0.02</v>
          </cell>
          <cell r="HR50">
            <v>0.02</v>
          </cell>
          <cell r="IQ50">
            <v>0.36</v>
          </cell>
        </row>
        <row r="51">
          <cell r="GR51">
            <v>0.98</v>
          </cell>
          <cell r="GX51">
            <v>0</v>
          </cell>
          <cell r="GZ51">
            <v>0</v>
          </cell>
          <cell r="HE51">
            <v>0.1</v>
          </cell>
          <cell r="HL51">
            <v>0</v>
          </cell>
          <cell r="HR51">
            <v>0</v>
          </cell>
          <cell r="IQ51">
            <v>0.39999999999999997</v>
          </cell>
        </row>
        <row r="52">
          <cell r="GR52">
            <v>1</v>
          </cell>
          <cell r="GX52">
            <v>0.12000000000000001</v>
          </cell>
          <cell r="GZ52">
            <v>0</v>
          </cell>
          <cell r="HE52">
            <v>0.7</v>
          </cell>
          <cell r="HL52">
            <v>0</v>
          </cell>
          <cell r="HR52">
            <v>0</v>
          </cell>
          <cell r="IQ52">
            <v>0.39749999999999996</v>
          </cell>
        </row>
        <row r="53">
          <cell r="GR53">
            <v>1</v>
          </cell>
          <cell r="GX53">
            <v>0.12000000000000001</v>
          </cell>
          <cell r="GZ53">
            <v>0</v>
          </cell>
          <cell r="HE53">
            <v>0.1</v>
          </cell>
          <cell r="HL53">
            <v>0.62000000000000011</v>
          </cell>
          <cell r="HR53">
            <v>0</v>
          </cell>
          <cell r="IQ53">
            <v>0.4</v>
          </cell>
        </row>
        <row r="54">
          <cell r="GR54">
            <v>0.43</v>
          </cell>
          <cell r="GX54">
            <v>0</v>
          </cell>
          <cell r="GZ54">
            <v>0</v>
          </cell>
          <cell r="HE54">
            <v>0</v>
          </cell>
          <cell r="HL54">
            <v>0</v>
          </cell>
          <cell r="HR54">
            <v>0</v>
          </cell>
          <cell r="IQ54">
            <v>0.19500000000000001</v>
          </cell>
        </row>
        <row r="55">
          <cell r="GR55">
            <v>1</v>
          </cell>
          <cell r="GX55">
            <v>0.16999999999999998</v>
          </cell>
          <cell r="GZ55">
            <v>1</v>
          </cell>
          <cell r="HE55">
            <v>0.4</v>
          </cell>
          <cell r="HL55">
            <v>0</v>
          </cell>
          <cell r="HR55">
            <v>0</v>
          </cell>
          <cell r="IQ55">
            <v>0.36</v>
          </cell>
        </row>
        <row r="56">
          <cell r="GR56">
            <v>0.98</v>
          </cell>
          <cell r="GX56">
            <v>0</v>
          </cell>
          <cell r="GZ56">
            <v>0</v>
          </cell>
          <cell r="HE56">
            <v>1</v>
          </cell>
          <cell r="HL56">
            <v>0</v>
          </cell>
          <cell r="HR56">
            <v>0</v>
          </cell>
          <cell r="IQ56">
            <v>0.30749999999999994</v>
          </cell>
        </row>
        <row r="57">
          <cell r="GR57">
            <v>0.02</v>
          </cell>
          <cell r="GX57">
            <v>0.12000000000000001</v>
          </cell>
          <cell r="GZ57">
            <v>0</v>
          </cell>
          <cell r="HE57">
            <v>0.3</v>
          </cell>
          <cell r="HL57">
            <v>0</v>
          </cell>
          <cell r="HR57">
            <v>0</v>
          </cell>
          <cell r="IQ57">
            <v>0.31999999999999995</v>
          </cell>
        </row>
        <row r="58">
          <cell r="GR58">
            <v>0.98</v>
          </cell>
          <cell r="GX58">
            <v>0</v>
          </cell>
          <cell r="GZ58">
            <v>0</v>
          </cell>
          <cell r="HE58">
            <v>0.1</v>
          </cell>
          <cell r="HL58">
            <v>0</v>
          </cell>
          <cell r="HR58">
            <v>0</v>
          </cell>
          <cell r="IQ58">
            <v>0.42</v>
          </cell>
        </row>
        <row r="59">
          <cell r="GR59">
            <v>0</v>
          </cell>
          <cell r="GX59">
            <v>0</v>
          </cell>
          <cell r="GZ59">
            <v>0</v>
          </cell>
          <cell r="HE59">
            <v>0.1</v>
          </cell>
          <cell r="HL59">
            <v>0</v>
          </cell>
          <cell r="HR59">
            <v>0</v>
          </cell>
          <cell r="IQ59">
            <v>0.245</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tabSelected="1" workbookViewId="0">
      <selection activeCell="A2" sqref="A2:M3"/>
    </sheetView>
  </sheetViews>
  <sheetFormatPr baseColWidth="10" defaultColWidth="10.85546875" defaultRowHeight="14.25" x14ac:dyDescent="0.25"/>
  <cols>
    <col min="1" max="1" width="13.85546875" style="232" customWidth="1"/>
    <col min="2" max="9" width="10.85546875" style="232"/>
    <col min="10" max="10" width="20.28515625" style="232" customWidth="1"/>
    <col min="11" max="16384" width="10.85546875" style="232"/>
  </cols>
  <sheetData>
    <row r="1" spans="1:13" s="379" customFormat="1" ht="87.95" customHeight="1" x14ac:dyDescent="0.25"/>
    <row r="2" spans="1:13" s="379" customFormat="1" ht="15" customHeight="1" x14ac:dyDescent="0.25">
      <c r="A2" s="528" t="s">
        <v>150</v>
      </c>
      <c r="B2" s="529"/>
      <c r="C2" s="529"/>
      <c r="D2" s="529"/>
      <c r="E2" s="529"/>
      <c r="F2" s="529"/>
      <c r="G2" s="529"/>
      <c r="H2" s="529"/>
      <c r="I2" s="529"/>
      <c r="J2" s="529"/>
      <c r="K2" s="529"/>
      <c r="L2" s="529"/>
      <c r="M2" s="529"/>
    </row>
    <row r="3" spans="1:13" s="379" customFormat="1" ht="15" customHeight="1" x14ac:dyDescent="0.25">
      <c r="A3" s="528"/>
      <c r="B3" s="529"/>
      <c r="C3" s="529"/>
      <c r="D3" s="529"/>
      <c r="E3" s="529"/>
      <c r="F3" s="529"/>
      <c r="G3" s="529"/>
      <c r="H3" s="529"/>
      <c r="I3" s="529"/>
      <c r="J3" s="529"/>
      <c r="K3" s="529"/>
      <c r="L3" s="529"/>
      <c r="M3" s="529"/>
    </row>
    <row r="4" spans="1:13" s="379" customFormat="1" ht="15" x14ac:dyDescent="0.25">
      <c r="A4" s="530" t="s">
        <v>332</v>
      </c>
      <c r="B4" s="531"/>
      <c r="C4" s="531"/>
      <c r="D4" s="531"/>
      <c r="E4" s="531"/>
      <c r="F4" s="531"/>
      <c r="G4" s="531"/>
      <c r="H4" s="531"/>
      <c r="I4" s="531"/>
      <c r="J4" s="531"/>
      <c r="K4" s="531"/>
      <c r="L4" s="531"/>
      <c r="M4" s="531"/>
    </row>
    <row r="5" spans="1:13" s="467" customFormat="1" ht="15" x14ac:dyDescent="0.25">
      <c r="A5" s="466"/>
      <c r="B5" s="466"/>
      <c r="C5" s="466"/>
      <c r="D5" s="466"/>
      <c r="E5" s="466"/>
      <c r="F5" s="466"/>
      <c r="G5" s="466"/>
      <c r="H5" s="466"/>
      <c r="I5" s="466"/>
      <c r="J5" s="466"/>
      <c r="K5" s="466"/>
      <c r="L5" s="466"/>
      <c r="M5" s="466"/>
    </row>
    <row r="6" spans="1:13" ht="15" x14ac:dyDescent="0.25">
      <c r="A6" s="468" t="s">
        <v>331</v>
      </c>
      <c r="B6" s="533" t="s">
        <v>333</v>
      </c>
      <c r="C6" s="533"/>
      <c r="D6" s="533"/>
      <c r="E6" s="533"/>
      <c r="F6" s="533"/>
      <c r="G6" s="533"/>
      <c r="H6" s="533"/>
      <c r="I6" s="533"/>
      <c r="J6" s="533"/>
      <c r="K6" s="533"/>
    </row>
    <row r="7" spans="1:13" ht="15" x14ac:dyDescent="0.25">
      <c r="A7" s="469" t="s">
        <v>334</v>
      </c>
      <c r="B7" s="532" t="s">
        <v>355</v>
      </c>
      <c r="C7" s="532"/>
      <c r="D7" s="532"/>
      <c r="E7" s="532"/>
      <c r="F7" s="532"/>
      <c r="G7" s="532"/>
      <c r="H7" s="532"/>
      <c r="I7" s="532"/>
      <c r="J7" s="532"/>
    </row>
    <row r="8" spans="1:13" ht="15" x14ac:dyDescent="0.25">
      <c r="A8" s="469" t="s">
        <v>335</v>
      </c>
      <c r="B8" s="532" t="s">
        <v>356</v>
      </c>
      <c r="C8" s="532"/>
      <c r="D8" s="532"/>
      <c r="E8" s="532"/>
      <c r="F8" s="532"/>
      <c r="G8" s="532"/>
      <c r="H8" s="532"/>
      <c r="I8" s="532"/>
      <c r="J8" s="532"/>
    </row>
    <row r="9" spans="1:13" ht="15" x14ac:dyDescent="0.25">
      <c r="A9" s="469" t="s">
        <v>344</v>
      </c>
      <c r="B9" s="532" t="s">
        <v>357</v>
      </c>
      <c r="C9" s="532"/>
      <c r="D9" s="532"/>
      <c r="E9" s="532"/>
      <c r="F9" s="532"/>
      <c r="G9" s="532"/>
      <c r="H9" s="532"/>
      <c r="I9" s="532"/>
      <c r="J9" s="532"/>
    </row>
    <row r="10" spans="1:13" ht="15" x14ac:dyDescent="0.25">
      <c r="A10" s="469" t="s">
        <v>336</v>
      </c>
      <c r="B10" s="532" t="s">
        <v>358</v>
      </c>
      <c r="C10" s="532"/>
      <c r="D10" s="532"/>
      <c r="E10" s="532"/>
      <c r="F10" s="532"/>
      <c r="G10" s="532"/>
      <c r="H10" s="532"/>
      <c r="I10" s="532"/>
      <c r="J10" s="532"/>
    </row>
    <row r="11" spans="1:13" ht="15" x14ac:dyDescent="0.25">
      <c r="A11" s="469" t="s">
        <v>337</v>
      </c>
      <c r="B11" s="532" t="s">
        <v>359</v>
      </c>
      <c r="C11" s="532"/>
      <c r="D11" s="532"/>
      <c r="E11" s="532"/>
      <c r="F11" s="532"/>
      <c r="G11" s="532"/>
      <c r="H11" s="532"/>
      <c r="I11" s="532"/>
      <c r="J11" s="532"/>
    </row>
    <row r="12" spans="1:13" ht="15" x14ac:dyDescent="0.25">
      <c r="A12" s="469" t="s">
        <v>338</v>
      </c>
      <c r="B12" s="532" t="s">
        <v>360</v>
      </c>
      <c r="C12" s="532"/>
      <c r="D12" s="532"/>
      <c r="E12" s="532"/>
      <c r="F12" s="532"/>
      <c r="G12" s="532"/>
      <c r="H12" s="532"/>
      <c r="I12" s="532"/>
      <c r="J12" s="532"/>
    </row>
    <row r="13" spans="1:13" ht="15" x14ac:dyDescent="0.25">
      <c r="A13" s="469" t="s">
        <v>339</v>
      </c>
      <c r="B13" s="532" t="s">
        <v>362</v>
      </c>
      <c r="C13" s="532"/>
      <c r="D13" s="532"/>
      <c r="E13" s="532"/>
      <c r="F13" s="532"/>
      <c r="G13" s="532"/>
      <c r="H13" s="532"/>
      <c r="I13" s="532"/>
      <c r="J13" s="532"/>
    </row>
    <row r="14" spans="1:13" ht="15" x14ac:dyDescent="0.25">
      <c r="A14" s="469" t="s">
        <v>340</v>
      </c>
      <c r="B14" s="532" t="s">
        <v>363</v>
      </c>
      <c r="C14" s="532"/>
      <c r="D14" s="532"/>
      <c r="E14" s="532"/>
      <c r="F14" s="532"/>
      <c r="G14" s="532"/>
      <c r="H14" s="532"/>
      <c r="I14" s="532"/>
      <c r="J14" s="532"/>
    </row>
    <row r="15" spans="1:13" ht="15" x14ac:dyDescent="0.25">
      <c r="A15" s="469" t="s">
        <v>341</v>
      </c>
      <c r="B15" s="470" t="s">
        <v>364</v>
      </c>
    </row>
    <row r="16" spans="1:13" ht="15" x14ac:dyDescent="0.25">
      <c r="A16" s="469" t="s">
        <v>342</v>
      </c>
      <c r="B16" s="470" t="s">
        <v>365</v>
      </c>
    </row>
    <row r="17" spans="1:2" ht="15" x14ac:dyDescent="0.25">
      <c r="A17" s="469" t="s">
        <v>343</v>
      </c>
      <c r="B17" s="470" t="s">
        <v>366</v>
      </c>
    </row>
    <row r="18" spans="1:2" ht="15" x14ac:dyDescent="0.25">
      <c r="A18" s="469" t="s">
        <v>347</v>
      </c>
      <c r="B18" s="470" t="s">
        <v>367</v>
      </c>
    </row>
    <row r="19" spans="1:2" ht="15" x14ac:dyDescent="0.25">
      <c r="A19" s="469" t="s">
        <v>345</v>
      </c>
      <c r="B19" s="470" t="s">
        <v>368</v>
      </c>
    </row>
    <row r="20" spans="1:2" ht="15" x14ac:dyDescent="0.25">
      <c r="A20" s="469" t="s">
        <v>348</v>
      </c>
      <c r="B20" s="470" t="s">
        <v>369</v>
      </c>
    </row>
    <row r="21" spans="1:2" ht="15" x14ac:dyDescent="0.25">
      <c r="A21" s="469">
        <v>3</v>
      </c>
      <c r="B21" s="470" t="s">
        <v>370</v>
      </c>
    </row>
    <row r="22" spans="1:2" ht="15" x14ac:dyDescent="0.25">
      <c r="A22" s="469">
        <v>4</v>
      </c>
      <c r="B22" s="470" t="s">
        <v>371</v>
      </c>
    </row>
    <row r="23" spans="1:2" ht="15" x14ac:dyDescent="0.25">
      <c r="A23" s="469">
        <v>5</v>
      </c>
      <c r="B23" s="470" t="s">
        <v>372</v>
      </c>
    </row>
    <row r="24" spans="1:2" ht="15" x14ac:dyDescent="0.25">
      <c r="A24" s="469">
        <v>6</v>
      </c>
      <c r="B24" s="470" t="s">
        <v>373</v>
      </c>
    </row>
    <row r="25" spans="1:2" ht="15" x14ac:dyDescent="0.25">
      <c r="A25" s="469">
        <v>7</v>
      </c>
      <c r="B25" s="470" t="s">
        <v>374</v>
      </c>
    </row>
    <row r="26" spans="1:2" ht="15" x14ac:dyDescent="0.25">
      <c r="A26" s="469" t="s">
        <v>349</v>
      </c>
      <c r="B26" s="470" t="s">
        <v>375</v>
      </c>
    </row>
    <row r="27" spans="1:2" ht="15" x14ac:dyDescent="0.25">
      <c r="A27" s="469" t="s">
        <v>350</v>
      </c>
      <c r="B27" s="470" t="s">
        <v>376</v>
      </c>
    </row>
    <row r="28" spans="1:2" ht="15" x14ac:dyDescent="0.25">
      <c r="A28" s="469" t="s">
        <v>351</v>
      </c>
      <c r="B28" s="470" t="s">
        <v>377</v>
      </c>
    </row>
    <row r="29" spans="1:2" ht="15" x14ac:dyDescent="0.25">
      <c r="A29" s="469" t="s">
        <v>352</v>
      </c>
      <c r="B29" s="470" t="s">
        <v>378</v>
      </c>
    </row>
    <row r="30" spans="1:2" ht="15" x14ac:dyDescent="0.25">
      <c r="A30" s="469" t="s">
        <v>353</v>
      </c>
      <c r="B30" s="470" t="s">
        <v>354</v>
      </c>
    </row>
  </sheetData>
  <mergeCells count="11">
    <mergeCell ref="B14:J14"/>
    <mergeCell ref="B6:K6"/>
    <mergeCell ref="B10:J10"/>
    <mergeCell ref="B7:J7"/>
    <mergeCell ref="B8:J8"/>
    <mergeCell ref="B9:J9"/>
    <mergeCell ref="A2:M3"/>
    <mergeCell ref="A4:M4"/>
    <mergeCell ref="B11:J11"/>
    <mergeCell ref="B12:J12"/>
    <mergeCell ref="B13:J13"/>
  </mergeCells>
  <hyperlinks>
    <hyperlink ref="B7" location="CUADRO_1.1!A1" display="Responsables de la administración de la gestión documental en las entidades del Distrito Capital. "/>
    <hyperlink ref="B8" location="'CUADRO_1.2 (3)'!A1" display="Personal involucrado en actividades de gestión documental en las entidades del Distrito Capital - Tipo de vinculación."/>
    <hyperlink ref="B9" location="'CUADRO_1.3 (2)'!A1" display="Personal involucrado en actividades de gestión documental en las entidades del Distrito Capital - Nivel de formación."/>
    <hyperlink ref="B10" location="CUADRO_1.4!A1" display="Personal involucrado en actividades de gestión documental en las entidades del Distrito Capital - Profesión"/>
    <hyperlink ref="B11" location="CUADRO_2.1!A1" display="Programa de Gestión Documental – PGD. "/>
    <hyperlink ref="B12" location="CUADRO_2.2!A1" display="Tabla de Retención Documental - TRD. "/>
    <hyperlink ref="B13" location="CUADRO_2.3!A1" display="Cuadro de Clasificación Documental - CCD"/>
    <hyperlink ref="B14:J14" location="CUADRO_2.4!A1" display="Inventarios Documentales - FUID"/>
    <hyperlink ref="B15" location="CUADRO_2.5!A1" display="Banco Terminológico - BT"/>
    <hyperlink ref="B16" location="CUADRO_2.6!A1" display="Tabla de Control de Acceso - TCA"/>
    <hyperlink ref="B17" location="CUADRO_2.7!A1" display="Plan Institucional de Archivos - PINAR"/>
    <hyperlink ref="B18" location="CUADRO_2.8!A1" display="Tabla de Valoración Documental - TVD"/>
    <hyperlink ref="B19" location="CUADRO_2.8.1!A1" display="Tabla de Valoración Documental - Nombre del Fondo Documental Acumulado"/>
    <hyperlink ref="B20" location="CUADRO_2.9!A1" display="Modelo de Requisitos del Sistema de Gestión de Documentos Electrónicos de Archivos - SGDEA"/>
    <hyperlink ref="B21" location="CUADRO_3!A1" display="Fuentes de Financiación"/>
    <hyperlink ref="B22" location="CUADRO_4!A1" display="Procesos de la Gestión Documental"/>
    <hyperlink ref="B23" location="CUADRO_5!A1" display="Tecnologías"/>
    <hyperlink ref="B24" location="CUADRO_6!A1" display="Sistema Integrado de Conservación - SIC"/>
    <hyperlink ref="B25" location="CUADRO_7!A1" display="Cultura Archivística"/>
    <hyperlink ref="B26" location="CUADRO_8.1!A1" display="Avance en la implementación - Entidades"/>
    <hyperlink ref="B27" location="CUADRO_8.2!A1" display="Avance en la implementación - Sector"/>
    <hyperlink ref="B28" location="'CUADRO 8.3'!A1" display="Avance en la implementación - Total Distrito Capital"/>
    <hyperlink ref="B29" location="'CUADRO 9.1'!A1" display="Indicador Implementación Instrumentos Archivísticos"/>
    <hyperlink ref="B30" location="'CUADRO 9.2'!A1" display="Indicador SGDA en operación. "/>
  </hyperlinks>
  <pageMargins left="0.7" right="0.7" top="0.75" bottom="0.75" header="0.3" footer="0.3"/>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
  <sheetViews>
    <sheetView showGridLines="0" workbookViewId="0">
      <selection activeCell="A2" sqref="A2:K3"/>
    </sheetView>
  </sheetViews>
  <sheetFormatPr baseColWidth="10" defaultColWidth="10.85546875" defaultRowHeight="14.25" x14ac:dyDescent="0.2"/>
  <cols>
    <col min="1" max="1" width="10.85546875" style="93"/>
    <col min="2" max="2" width="44.140625" style="93" bestFit="1" customWidth="1"/>
    <col min="3" max="16384" width="10.85546875" style="93"/>
  </cols>
  <sheetData>
    <row r="1" spans="1:39" ht="89.1" customHeight="1" x14ac:dyDescent="0.2"/>
    <row r="2" spans="1:39" s="94" customFormat="1" ht="15" customHeight="1" x14ac:dyDescent="0.2">
      <c r="A2" s="534" t="s">
        <v>150</v>
      </c>
      <c r="B2" s="535"/>
      <c r="C2" s="535"/>
      <c r="D2" s="535"/>
      <c r="E2" s="535"/>
      <c r="F2" s="535"/>
      <c r="G2" s="535"/>
      <c r="H2" s="535"/>
      <c r="I2" s="535"/>
      <c r="J2" s="535"/>
      <c r="K2" s="535"/>
    </row>
    <row r="3" spans="1:39" s="94" customFormat="1" ht="15" customHeight="1" x14ac:dyDescent="0.2">
      <c r="A3" s="534"/>
      <c r="B3" s="535"/>
      <c r="C3" s="535"/>
      <c r="D3" s="535"/>
      <c r="E3" s="535"/>
      <c r="F3" s="535"/>
      <c r="G3" s="535"/>
      <c r="H3" s="535"/>
      <c r="I3" s="535"/>
      <c r="J3" s="535"/>
      <c r="K3" s="535"/>
    </row>
    <row r="4" spans="1:39" ht="15" x14ac:dyDescent="0.25">
      <c r="A4" s="602" t="s">
        <v>166</v>
      </c>
      <c r="B4" s="603"/>
      <c r="C4" s="603"/>
      <c r="D4" s="603"/>
      <c r="E4" s="603"/>
      <c r="F4" s="603"/>
      <c r="G4" s="603"/>
      <c r="H4" s="603"/>
      <c r="I4" s="603"/>
      <c r="J4" s="603"/>
      <c r="K4" s="603"/>
    </row>
    <row r="5" spans="1:39" ht="15" x14ac:dyDescent="0.25">
      <c r="A5" s="13" t="s">
        <v>141</v>
      </c>
      <c r="B5" s="14"/>
      <c r="C5" s="14"/>
      <c r="D5" s="14"/>
      <c r="E5" s="14"/>
      <c r="F5" s="14"/>
      <c r="G5" s="14"/>
      <c r="H5" s="14"/>
      <c r="I5" s="14"/>
      <c r="J5" s="14"/>
      <c r="K5" s="14"/>
    </row>
    <row r="6" spans="1:39" ht="15" x14ac:dyDescent="0.25">
      <c r="A6" s="13" t="s">
        <v>144</v>
      </c>
      <c r="B6" s="14"/>
      <c r="C6" s="14"/>
      <c r="D6" s="14"/>
      <c r="E6" s="14"/>
      <c r="F6" s="14"/>
      <c r="G6" s="14"/>
      <c r="H6" s="14"/>
      <c r="I6" s="14"/>
      <c r="J6" s="14"/>
      <c r="K6" s="14"/>
    </row>
    <row r="7" spans="1:39" ht="15.75" thickBot="1" x14ac:dyDescent="0.3">
      <c r="A7" s="15" t="s">
        <v>142</v>
      </c>
      <c r="B7" s="16"/>
      <c r="C7" s="16"/>
      <c r="D7" s="16"/>
      <c r="E7" s="16"/>
      <c r="F7" s="16"/>
      <c r="G7" s="16"/>
      <c r="H7" s="16"/>
      <c r="I7" s="16"/>
      <c r="J7" s="16"/>
      <c r="K7" s="16"/>
    </row>
    <row r="8" spans="1:39" ht="43.5" customHeight="1" thickTop="1" x14ac:dyDescent="0.2">
      <c r="A8" s="542" t="s">
        <v>145</v>
      </c>
      <c r="B8" s="543"/>
      <c r="C8" s="627" t="s">
        <v>399</v>
      </c>
      <c r="D8" s="624"/>
      <c r="E8" s="624"/>
      <c r="F8" s="624"/>
      <c r="G8" s="624"/>
      <c r="H8" s="624"/>
      <c r="I8" s="624" t="s">
        <v>167</v>
      </c>
      <c r="J8" s="624"/>
      <c r="K8" s="624"/>
      <c r="L8" s="624"/>
      <c r="M8" s="624"/>
      <c r="N8" s="624"/>
      <c r="O8" s="624" t="s">
        <v>168</v>
      </c>
      <c r="P8" s="624"/>
      <c r="Q8" s="624"/>
      <c r="R8" s="624"/>
      <c r="S8" s="624"/>
      <c r="T8" s="624"/>
      <c r="U8" s="624" t="s">
        <v>169</v>
      </c>
      <c r="V8" s="624"/>
      <c r="W8" s="624"/>
      <c r="X8" s="624"/>
      <c r="Y8" s="624"/>
      <c r="Z8" s="624"/>
      <c r="AA8" s="624" t="s">
        <v>170</v>
      </c>
      <c r="AB8" s="624"/>
      <c r="AC8" s="624"/>
      <c r="AD8" s="624"/>
      <c r="AE8" s="624"/>
      <c r="AF8" s="624"/>
      <c r="AG8" s="624" t="s">
        <v>171</v>
      </c>
      <c r="AH8" s="624"/>
      <c r="AI8" s="624"/>
      <c r="AJ8" s="624"/>
      <c r="AK8" s="624"/>
      <c r="AL8" s="625"/>
      <c r="AM8" s="304"/>
    </row>
    <row r="9" spans="1:39" x14ac:dyDescent="0.2">
      <c r="A9" s="544"/>
      <c r="B9" s="545"/>
      <c r="C9" s="626" t="s">
        <v>148</v>
      </c>
      <c r="D9" s="619"/>
      <c r="E9" s="619"/>
      <c r="F9" s="619" t="s">
        <v>149</v>
      </c>
      <c r="G9" s="619"/>
      <c r="H9" s="619"/>
      <c r="I9" s="619" t="s">
        <v>148</v>
      </c>
      <c r="J9" s="619"/>
      <c r="K9" s="619"/>
      <c r="L9" s="619" t="s">
        <v>149</v>
      </c>
      <c r="M9" s="619"/>
      <c r="N9" s="619"/>
      <c r="O9" s="619" t="s">
        <v>148</v>
      </c>
      <c r="P9" s="619"/>
      <c r="Q9" s="619"/>
      <c r="R9" s="619" t="s">
        <v>149</v>
      </c>
      <c r="S9" s="619"/>
      <c r="T9" s="619"/>
      <c r="U9" s="619" t="s">
        <v>148</v>
      </c>
      <c r="V9" s="619"/>
      <c r="W9" s="619"/>
      <c r="X9" s="619" t="s">
        <v>149</v>
      </c>
      <c r="Y9" s="619"/>
      <c r="Z9" s="619"/>
      <c r="AA9" s="619" t="s">
        <v>148</v>
      </c>
      <c r="AB9" s="619"/>
      <c r="AC9" s="619"/>
      <c r="AD9" s="619" t="s">
        <v>149</v>
      </c>
      <c r="AE9" s="619"/>
      <c r="AF9" s="619"/>
      <c r="AG9" s="619" t="s">
        <v>148</v>
      </c>
      <c r="AH9" s="619"/>
      <c r="AI9" s="619"/>
      <c r="AJ9" s="619" t="s">
        <v>149</v>
      </c>
      <c r="AK9" s="619"/>
      <c r="AL9" s="620"/>
      <c r="AM9" s="304"/>
    </row>
    <row r="10" spans="1:39" ht="24.75" thickBot="1" x14ac:dyDescent="0.25">
      <c r="A10" s="546"/>
      <c r="B10" s="547"/>
      <c r="C10" s="305" t="s">
        <v>0</v>
      </c>
      <c r="D10" s="306" t="s">
        <v>1</v>
      </c>
      <c r="E10" s="306" t="s">
        <v>2</v>
      </c>
      <c r="F10" s="306" t="s">
        <v>0</v>
      </c>
      <c r="G10" s="306" t="s">
        <v>1</v>
      </c>
      <c r="H10" s="306" t="s">
        <v>2</v>
      </c>
      <c r="I10" s="306" t="s">
        <v>0</v>
      </c>
      <c r="J10" s="306" t="s">
        <v>1</v>
      </c>
      <c r="K10" s="306" t="s">
        <v>2</v>
      </c>
      <c r="L10" s="306" t="s">
        <v>0</v>
      </c>
      <c r="M10" s="306" t="s">
        <v>1</v>
      </c>
      <c r="N10" s="306" t="s">
        <v>2</v>
      </c>
      <c r="O10" s="306" t="s">
        <v>0</v>
      </c>
      <c r="P10" s="306" t="s">
        <v>1</v>
      </c>
      <c r="Q10" s="306" t="s">
        <v>2</v>
      </c>
      <c r="R10" s="306" t="s">
        <v>0</v>
      </c>
      <c r="S10" s="306" t="s">
        <v>1</v>
      </c>
      <c r="T10" s="306" t="s">
        <v>2</v>
      </c>
      <c r="U10" s="306" t="s">
        <v>0</v>
      </c>
      <c r="V10" s="306" t="s">
        <v>1</v>
      </c>
      <c r="W10" s="306" t="s">
        <v>2</v>
      </c>
      <c r="X10" s="306" t="s">
        <v>0</v>
      </c>
      <c r="Y10" s="306" t="s">
        <v>1</v>
      </c>
      <c r="Z10" s="306" t="s">
        <v>2</v>
      </c>
      <c r="AA10" s="306" t="s">
        <v>0</v>
      </c>
      <c r="AB10" s="306" t="s">
        <v>1</v>
      </c>
      <c r="AC10" s="306" t="s">
        <v>2</v>
      </c>
      <c r="AD10" s="306" t="s">
        <v>0</v>
      </c>
      <c r="AE10" s="306" t="s">
        <v>1</v>
      </c>
      <c r="AF10" s="306" t="s">
        <v>2</v>
      </c>
      <c r="AG10" s="306" t="s">
        <v>0</v>
      </c>
      <c r="AH10" s="306" t="s">
        <v>1</v>
      </c>
      <c r="AI10" s="306" t="s">
        <v>2</v>
      </c>
      <c r="AJ10" s="306" t="s">
        <v>0</v>
      </c>
      <c r="AK10" s="306" t="s">
        <v>1</v>
      </c>
      <c r="AL10" s="307" t="s">
        <v>2</v>
      </c>
      <c r="AM10" s="304"/>
    </row>
    <row r="11" spans="1:39" ht="15" thickTop="1" x14ac:dyDescent="0.2">
      <c r="A11" s="621" t="s">
        <v>3</v>
      </c>
      <c r="B11" s="308" t="s">
        <v>4</v>
      </c>
      <c r="C11" s="309">
        <v>4</v>
      </c>
      <c r="D11" s="310">
        <v>8.3333333333333315E-2</v>
      </c>
      <c r="E11" s="310">
        <v>1</v>
      </c>
      <c r="F11" s="311">
        <v>0</v>
      </c>
      <c r="G11" s="310">
        <v>0</v>
      </c>
      <c r="H11" s="310">
        <v>0</v>
      </c>
      <c r="I11" s="311">
        <v>0</v>
      </c>
      <c r="J11" s="310">
        <v>0</v>
      </c>
      <c r="K11" s="310">
        <v>0</v>
      </c>
      <c r="L11" s="311">
        <v>0</v>
      </c>
      <c r="M11" s="310">
        <v>0</v>
      </c>
      <c r="N11" s="310">
        <v>0</v>
      </c>
      <c r="O11" s="311">
        <v>0</v>
      </c>
      <c r="P11" s="310">
        <v>0</v>
      </c>
      <c r="Q11" s="310">
        <v>0</v>
      </c>
      <c r="R11" s="311">
        <v>0</v>
      </c>
      <c r="S11" s="310">
        <v>0</v>
      </c>
      <c r="T11" s="310">
        <v>0</v>
      </c>
      <c r="U11" s="311">
        <v>0</v>
      </c>
      <c r="V11" s="310">
        <v>0</v>
      </c>
      <c r="W11" s="310">
        <v>0</v>
      </c>
      <c r="X11" s="311">
        <v>0</v>
      </c>
      <c r="Y11" s="310">
        <v>0</v>
      </c>
      <c r="Z11" s="310">
        <v>0</v>
      </c>
      <c r="AA11" s="311">
        <v>0</v>
      </c>
      <c r="AB11" s="310">
        <v>0</v>
      </c>
      <c r="AC11" s="310">
        <v>0</v>
      </c>
      <c r="AD11" s="311">
        <v>0</v>
      </c>
      <c r="AE11" s="310">
        <v>0</v>
      </c>
      <c r="AF11" s="310">
        <v>0</v>
      </c>
      <c r="AG11" s="311">
        <v>0</v>
      </c>
      <c r="AH11" s="310">
        <v>0</v>
      </c>
      <c r="AI11" s="310">
        <v>0</v>
      </c>
      <c r="AJ11" s="311">
        <v>0</v>
      </c>
      <c r="AK11" s="310">
        <v>0</v>
      </c>
      <c r="AL11" s="312">
        <v>0</v>
      </c>
      <c r="AM11" s="304"/>
    </row>
    <row r="12" spans="1:39" x14ac:dyDescent="0.2">
      <c r="A12" s="622"/>
      <c r="B12" s="313" t="s">
        <v>5</v>
      </c>
      <c r="C12" s="314">
        <v>1</v>
      </c>
      <c r="D12" s="315">
        <v>2.0833333333333329E-2</v>
      </c>
      <c r="E12" s="315">
        <v>1</v>
      </c>
      <c r="F12" s="316">
        <v>0</v>
      </c>
      <c r="G12" s="315">
        <v>0</v>
      </c>
      <c r="H12" s="315">
        <v>0</v>
      </c>
      <c r="I12" s="316">
        <v>0</v>
      </c>
      <c r="J12" s="315">
        <v>0</v>
      </c>
      <c r="K12" s="315">
        <v>0</v>
      </c>
      <c r="L12" s="316">
        <v>0</v>
      </c>
      <c r="M12" s="315">
        <v>0</v>
      </c>
      <c r="N12" s="315">
        <v>0</v>
      </c>
      <c r="O12" s="316">
        <v>0</v>
      </c>
      <c r="P12" s="315">
        <v>0</v>
      </c>
      <c r="Q12" s="315">
        <v>0</v>
      </c>
      <c r="R12" s="316">
        <v>0</v>
      </c>
      <c r="S12" s="315">
        <v>0</v>
      </c>
      <c r="T12" s="315">
        <v>0</v>
      </c>
      <c r="U12" s="316">
        <v>0</v>
      </c>
      <c r="V12" s="315">
        <v>0</v>
      </c>
      <c r="W12" s="315">
        <v>0</v>
      </c>
      <c r="X12" s="316">
        <v>0</v>
      </c>
      <c r="Y12" s="315">
        <v>0</v>
      </c>
      <c r="Z12" s="315">
        <v>0</v>
      </c>
      <c r="AA12" s="316">
        <v>0</v>
      </c>
      <c r="AB12" s="315">
        <v>0</v>
      </c>
      <c r="AC12" s="315">
        <v>0</v>
      </c>
      <c r="AD12" s="316">
        <v>0</v>
      </c>
      <c r="AE12" s="315">
        <v>0</v>
      </c>
      <c r="AF12" s="315">
        <v>0</v>
      </c>
      <c r="AG12" s="316">
        <v>0</v>
      </c>
      <c r="AH12" s="315">
        <v>0</v>
      </c>
      <c r="AI12" s="315">
        <v>0</v>
      </c>
      <c r="AJ12" s="316">
        <v>0</v>
      </c>
      <c r="AK12" s="315">
        <v>0</v>
      </c>
      <c r="AL12" s="317">
        <v>0</v>
      </c>
      <c r="AM12" s="304"/>
    </row>
    <row r="13" spans="1:39" x14ac:dyDescent="0.2">
      <c r="A13" s="622"/>
      <c r="B13" s="318" t="s">
        <v>6</v>
      </c>
      <c r="C13" s="319">
        <v>6</v>
      </c>
      <c r="D13" s="320">
        <v>0.125</v>
      </c>
      <c r="E13" s="320">
        <v>0.8571428571428571</v>
      </c>
      <c r="F13" s="321">
        <v>1</v>
      </c>
      <c r="G13" s="320">
        <v>0.1</v>
      </c>
      <c r="H13" s="320">
        <v>0.14285714285714285</v>
      </c>
      <c r="I13" s="321">
        <v>0</v>
      </c>
      <c r="J13" s="320">
        <v>0</v>
      </c>
      <c r="K13" s="320">
        <v>0</v>
      </c>
      <c r="L13" s="321">
        <v>1</v>
      </c>
      <c r="M13" s="320">
        <v>0.2</v>
      </c>
      <c r="N13" s="320">
        <v>1</v>
      </c>
      <c r="O13" s="321">
        <v>1</v>
      </c>
      <c r="P13" s="320">
        <v>0.125</v>
      </c>
      <c r="Q13" s="320">
        <v>1</v>
      </c>
      <c r="R13" s="321">
        <v>0</v>
      </c>
      <c r="S13" s="320">
        <v>0</v>
      </c>
      <c r="T13" s="320">
        <v>0</v>
      </c>
      <c r="U13" s="321">
        <v>1</v>
      </c>
      <c r="V13" s="320">
        <v>0.125</v>
      </c>
      <c r="W13" s="320">
        <v>1</v>
      </c>
      <c r="X13" s="321">
        <v>0</v>
      </c>
      <c r="Y13" s="320">
        <v>0</v>
      </c>
      <c r="Z13" s="320">
        <v>0</v>
      </c>
      <c r="AA13" s="321">
        <v>1</v>
      </c>
      <c r="AB13" s="320">
        <v>0.125</v>
      </c>
      <c r="AC13" s="320">
        <v>1</v>
      </c>
      <c r="AD13" s="321">
        <v>0</v>
      </c>
      <c r="AE13" s="320">
        <v>0</v>
      </c>
      <c r="AF13" s="320">
        <v>0</v>
      </c>
      <c r="AG13" s="321">
        <v>1</v>
      </c>
      <c r="AH13" s="320">
        <v>0.1111111111111111</v>
      </c>
      <c r="AI13" s="320">
        <v>1</v>
      </c>
      <c r="AJ13" s="321">
        <v>0</v>
      </c>
      <c r="AK13" s="320">
        <v>0</v>
      </c>
      <c r="AL13" s="322">
        <v>0</v>
      </c>
      <c r="AM13" s="304"/>
    </row>
    <row r="14" spans="1:39" x14ac:dyDescent="0.2">
      <c r="A14" s="622"/>
      <c r="B14" s="313" t="s">
        <v>7</v>
      </c>
      <c r="C14" s="314">
        <v>4</v>
      </c>
      <c r="D14" s="315">
        <v>8.3333333333333315E-2</v>
      </c>
      <c r="E14" s="315">
        <v>1</v>
      </c>
      <c r="F14" s="316">
        <v>0</v>
      </c>
      <c r="G14" s="315">
        <v>0</v>
      </c>
      <c r="H14" s="315">
        <v>0</v>
      </c>
      <c r="I14" s="316">
        <v>0</v>
      </c>
      <c r="J14" s="315">
        <v>0</v>
      </c>
      <c r="K14" s="315">
        <v>0</v>
      </c>
      <c r="L14" s="316">
        <v>0</v>
      </c>
      <c r="M14" s="315">
        <v>0</v>
      </c>
      <c r="N14" s="315">
        <v>0</v>
      </c>
      <c r="O14" s="316">
        <v>0</v>
      </c>
      <c r="P14" s="315">
        <v>0</v>
      </c>
      <c r="Q14" s="315">
        <v>0</v>
      </c>
      <c r="R14" s="316">
        <v>0</v>
      </c>
      <c r="S14" s="315">
        <v>0</v>
      </c>
      <c r="T14" s="315">
        <v>0</v>
      </c>
      <c r="U14" s="316">
        <v>0</v>
      </c>
      <c r="V14" s="315">
        <v>0</v>
      </c>
      <c r="W14" s="315">
        <v>0</v>
      </c>
      <c r="X14" s="316">
        <v>0</v>
      </c>
      <c r="Y14" s="315">
        <v>0</v>
      </c>
      <c r="Z14" s="315">
        <v>0</v>
      </c>
      <c r="AA14" s="316">
        <v>0</v>
      </c>
      <c r="AB14" s="315">
        <v>0</v>
      </c>
      <c r="AC14" s="315">
        <v>0</v>
      </c>
      <c r="AD14" s="316">
        <v>0</v>
      </c>
      <c r="AE14" s="315">
        <v>0</v>
      </c>
      <c r="AF14" s="315">
        <v>0</v>
      </c>
      <c r="AG14" s="316">
        <v>0</v>
      </c>
      <c r="AH14" s="315">
        <v>0</v>
      </c>
      <c r="AI14" s="315">
        <v>0</v>
      </c>
      <c r="AJ14" s="316">
        <v>0</v>
      </c>
      <c r="AK14" s="315">
        <v>0</v>
      </c>
      <c r="AL14" s="317">
        <v>0</v>
      </c>
      <c r="AM14" s="304"/>
    </row>
    <row r="15" spans="1:39" x14ac:dyDescent="0.2">
      <c r="A15" s="622"/>
      <c r="B15" s="318" t="s">
        <v>8</v>
      </c>
      <c r="C15" s="319">
        <v>2</v>
      </c>
      <c r="D15" s="320">
        <v>4.1666666666666657E-2</v>
      </c>
      <c r="E15" s="320">
        <v>0.66666666666666652</v>
      </c>
      <c r="F15" s="321">
        <v>1</v>
      </c>
      <c r="G15" s="320">
        <v>0.1</v>
      </c>
      <c r="H15" s="320">
        <v>0.33333333333333326</v>
      </c>
      <c r="I15" s="321">
        <v>0</v>
      </c>
      <c r="J15" s="320">
        <v>0</v>
      </c>
      <c r="K15" s="320">
        <v>0</v>
      </c>
      <c r="L15" s="321">
        <v>1</v>
      </c>
      <c r="M15" s="320">
        <v>0.2</v>
      </c>
      <c r="N15" s="320">
        <v>1</v>
      </c>
      <c r="O15" s="321">
        <v>1</v>
      </c>
      <c r="P15" s="320">
        <v>0.125</v>
      </c>
      <c r="Q15" s="320">
        <v>1</v>
      </c>
      <c r="R15" s="321">
        <v>0</v>
      </c>
      <c r="S15" s="320">
        <v>0</v>
      </c>
      <c r="T15" s="320">
        <v>0</v>
      </c>
      <c r="U15" s="321">
        <v>1</v>
      </c>
      <c r="V15" s="320">
        <v>0.125</v>
      </c>
      <c r="W15" s="320">
        <v>1</v>
      </c>
      <c r="X15" s="321">
        <v>0</v>
      </c>
      <c r="Y15" s="320">
        <v>0</v>
      </c>
      <c r="Z15" s="320">
        <v>0</v>
      </c>
      <c r="AA15" s="321">
        <v>1</v>
      </c>
      <c r="AB15" s="320">
        <v>0.125</v>
      </c>
      <c r="AC15" s="320">
        <v>1</v>
      </c>
      <c r="AD15" s="321">
        <v>0</v>
      </c>
      <c r="AE15" s="320">
        <v>0</v>
      </c>
      <c r="AF15" s="320">
        <v>0</v>
      </c>
      <c r="AG15" s="321">
        <v>1</v>
      </c>
      <c r="AH15" s="320">
        <v>0.1111111111111111</v>
      </c>
      <c r="AI15" s="320">
        <v>1</v>
      </c>
      <c r="AJ15" s="321">
        <v>0</v>
      </c>
      <c r="AK15" s="320">
        <v>0</v>
      </c>
      <c r="AL15" s="322">
        <v>0</v>
      </c>
      <c r="AM15" s="304"/>
    </row>
    <row r="16" spans="1:39" x14ac:dyDescent="0.2">
      <c r="A16" s="622"/>
      <c r="B16" s="313" t="s">
        <v>9</v>
      </c>
      <c r="C16" s="314">
        <v>1</v>
      </c>
      <c r="D16" s="315">
        <v>2.0833333333333329E-2</v>
      </c>
      <c r="E16" s="315">
        <v>1</v>
      </c>
      <c r="F16" s="316">
        <v>0</v>
      </c>
      <c r="G16" s="315">
        <v>0</v>
      </c>
      <c r="H16" s="315">
        <v>0</v>
      </c>
      <c r="I16" s="316">
        <v>0</v>
      </c>
      <c r="J16" s="315">
        <v>0</v>
      </c>
      <c r="K16" s="315">
        <v>0</v>
      </c>
      <c r="L16" s="316">
        <v>0</v>
      </c>
      <c r="M16" s="315">
        <v>0</v>
      </c>
      <c r="N16" s="315">
        <v>0</v>
      </c>
      <c r="O16" s="316">
        <v>0</v>
      </c>
      <c r="P16" s="315">
        <v>0</v>
      </c>
      <c r="Q16" s="315">
        <v>0</v>
      </c>
      <c r="R16" s="316">
        <v>0</v>
      </c>
      <c r="S16" s="315">
        <v>0</v>
      </c>
      <c r="T16" s="315">
        <v>0</v>
      </c>
      <c r="U16" s="316">
        <v>0</v>
      </c>
      <c r="V16" s="315">
        <v>0</v>
      </c>
      <c r="W16" s="315">
        <v>0</v>
      </c>
      <c r="X16" s="316">
        <v>0</v>
      </c>
      <c r="Y16" s="315">
        <v>0</v>
      </c>
      <c r="Z16" s="315">
        <v>0</v>
      </c>
      <c r="AA16" s="316">
        <v>0</v>
      </c>
      <c r="AB16" s="315">
        <v>0</v>
      </c>
      <c r="AC16" s="315">
        <v>0</v>
      </c>
      <c r="AD16" s="316">
        <v>0</v>
      </c>
      <c r="AE16" s="315">
        <v>0</v>
      </c>
      <c r="AF16" s="315">
        <v>0</v>
      </c>
      <c r="AG16" s="316">
        <v>0</v>
      </c>
      <c r="AH16" s="315">
        <v>0</v>
      </c>
      <c r="AI16" s="315">
        <v>0</v>
      </c>
      <c r="AJ16" s="316">
        <v>0</v>
      </c>
      <c r="AK16" s="315">
        <v>0</v>
      </c>
      <c r="AL16" s="317">
        <v>0</v>
      </c>
      <c r="AM16" s="304"/>
    </row>
    <row r="17" spans="1:39" x14ac:dyDescent="0.2">
      <c r="A17" s="622"/>
      <c r="B17" s="318" t="s">
        <v>10</v>
      </c>
      <c r="C17" s="319">
        <v>2</v>
      </c>
      <c r="D17" s="320">
        <v>4.1666666666666657E-2</v>
      </c>
      <c r="E17" s="320">
        <v>1</v>
      </c>
      <c r="F17" s="321">
        <v>0</v>
      </c>
      <c r="G17" s="320">
        <v>0</v>
      </c>
      <c r="H17" s="320">
        <v>0</v>
      </c>
      <c r="I17" s="321">
        <v>0</v>
      </c>
      <c r="J17" s="320">
        <v>0</v>
      </c>
      <c r="K17" s="320">
        <v>0</v>
      </c>
      <c r="L17" s="321">
        <v>0</v>
      </c>
      <c r="M17" s="320">
        <v>0</v>
      </c>
      <c r="N17" s="320">
        <v>0</v>
      </c>
      <c r="O17" s="321">
        <v>0</v>
      </c>
      <c r="P17" s="320">
        <v>0</v>
      </c>
      <c r="Q17" s="320">
        <v>0</v>
      </c>
      <c r="R17" s="321">
        <v>0</v>
      </c>
      <c r="S17" s="320">
        <v>0</v>
      </c>
      <c r="T17" s="320">
        <v>0</v>
      </c>
      <c r="U17" s="321">
        <v>0</v>
      </c>
      <c r="V17" s="320">
        <v>0</v>
      </c>
      <c r="W17" s="320">
        <v>0</v>
      </c>
      <c r="X17" s="321">
        <v>0</v>
      </c>
      <c r="Y17" s="320">
        <v>0</v>
      </c>
      <c r="Z17" s="320">
        <v>0</v>
      </c>
      <c r="AA17" s="321">
        <v>0</v>
      </c>
      <c r="AB17" s="320">
        <v>0</v>
      </c>
      <c r="AC17" s="320">
        <v>0</v>
      </c>
      <c r="AD17" s="321">
        <v>0</v>
      </c>
      <c r="AE17" s="320">
        <v>0</v>
      </c>
      <c r="AF17" s="320">
        <v>0</v>
      </c>
      <c r="AG17" s="321">
        <v>0</v>
      </c>
      <c r="AH17" s="320">
        <v>0</v>
      </c>
      <c r="AI17" s="320">
        <v>0</v>
      </c>
      <c r="AJ17" s="321">
        <v>0</v>
      </c>
      <c r="AK17" s="320">
        <v>0</v>
      </c>
      <c r="AL17" s="322">
        <v>0</v>
      </c>
      <c r="AM17" s="304"/>
    </row>
    <row r="18" spans="1:39" x14ac:dyDescent="0.2">
      <c r="A18" s="622"/>
      <c r="B18" s="313" t="s">
        <v>11</v>
      </c>
      <c r="C18" s="314">
        <v>2</v>
      </c>
      <c r="D18" s="315">
        <v>4.1666666666666657E-2</v>
      </c>
      <c r="E18" s="315">
        <v>0.66666666666666652</v>
      </c>
      <c r="F18" s="316">
        <v>1</v>
      </c>
      <c r="G18" s="315">
        <v>0.1</v>
      </c>
      <c r="H18" s="315">
        <v>0.33333333333333326</v>
      </c>
      <c r="I18" s="316">
        <v>1</v>
      </c>
      <c r="J18" s="315">
        <v>0.2</v>
      </c>
      <c r="K18" s="315">
        <v>1</v>
      </c>
      <c r="L18" s="316">
        <v>0</v>
      </c>
      <c r="M18" s="315">
        <v>0</v>
      </c>
      <c r="N18" s="315">
        <v>0</v>
      </c>
      <c r="O18" s="316">
        <v>1</v>
      </c>
      <c r="P18" s="315">
        <v>0.125</v>
      </c>
      <c r="Q18" s="315">
        <v>1</v>
      </c>
      <c r="R18" s="316">
        <v>0</v>
      </c>
      <c r="S18" s="315">
        <v>0</v>
      </c>
      <c r="T18" s="315">
        <v>0</v>
      </c>
      <c r="U18" s="316">
        <v>1</v>
      </c>
      <c r="V18" s="315">
        <v>0.125</v>
      </c>
      <c r="W18" s="315">
        <v>1</v>
      </c>
      <c r="X18" s="316">
        <v>0</v>
      </c>
      <c r="Y18" s="315">
        <v>0</v>
      </c>
      <c r="Z18" s="315">
        <v>0</v>
      </c>
      <c r="AA18" s="316">
        <v>1</v>
      </c>
      <c r="AB18" s="315">
        <v>0.125</v>
      </c>
      <c r="AC18" s="315">
        <v>1</v>
      </c>
      <c r="AD18" s="316">
        <v>0</v>
      </c>
      <c r="AE18" s="315">
        <v>0</v>
      </c>
      <c r="AF18" s="315">
        <v>0</v>
      </c>
      <c r="AG18" s="316">
        <v>1</v>
      </c>
      <c r="AH18" s="315">
        <v>0.1111111111111111</v>
      </c>
      <c r="AI18" s="315">
        <v>1</v>
      </c>
      <c r="AJ18" s="316">
        <v>0</v>
      </c>
      <c r="AK18" s="315">
        <v>0</v>
      </c>
      <c r="AL18" s="317">
        <v>0</v>
      </c>
      <c r="AM18" s="304"/>
    </row>
    <row r="19" spans="1:39" x14ac:dyDescent="0.2">
      <c r="A19" s="622"/>
      <c r="B19" s="318" t="s">
        <v>12</v>
      </c>
      <c r="C19" s="319">
        <v>5</v>
      </c>
      <c r="D19" s="320">
        <v>0.10416666666666669</v>
      </c>
      <c r="E19" s="320">
        <v>0.83333333333333348</v>
      </c>
      <c r="F19" s="321">
        <v>1</v>
      </c>
      <c r="G19" s="320">
        <v>0.1</v>
      </c>
      <c r="H19" s="320">
        <v>0.16666666666666663</v>
      </c>
      <c r="I19" s="321">
        <v>1</v>
      </c>
      <c r="J19" s="320">
        <v>0.2</v>
      </c>
      <c r="K19" s="320">
        <v>1</v>
      </c>
      <c r="L19" s="321">
        <v>0</v>
      </c>
      <c r="M19" s="320">
        <v>0</v>
      </c>
      <c r="N19" s="320">
        <v>0</v>
      </c>
      <c r="O19" s="321">
        <v>1</v>
      </c>
      <c r="P19" s="320">
        <v>0.125</v>
      </c>
      <c r="Q19" s="320">
        <v>1</v>
      </c>
      <c r="R19" s="321">
        <v>0</v>
      </c>
      <c r="S19" s="320">
        <v>0</v>
      </c>
      <c r="T19" s="320">
        <v>0</v>
      </c>
      <c r="U19" s="321">
        <v>1</v>
      </c>
      <c r="V19" s="320">
        <v>0.125</v>
      </c>
      <c r="W19" s="320">
        <v>1</v>
      </c>
      <c r="X19" s="321">
        <v>0</v>
      </c>
      <c r="Y19" s="320">
        <v>0</v>
      </c>
      <c r="Z19" s="320">
        <v>0</v>
      </c>
      <c r="AA19" s="321">
        <v>1</v>
      </c>
      <c r="AB19" s="320">
        <v>0.125</v>
      </c>
      <c r="AC19" s="320">
        <v>1</v>
      </c>
      <c r="AD19" s="321">
        <v>0</v>
      </c>
      <c r="AE19" s="320">
        <v>0</v>
      </c>
      <c r="AF19" s="320">
        <v>0</v>
      </c>
      <c r="AG19" s="321">
        <v>1</v>
      </c>
      <c r="AH19" s="320">
        <v>0.1111111111111111</v>
      </c>
      <c r="AI19" s="320">
        <v>1</v>
      </c>
      <c r="AJ19" s="321">
        <v>0</v>
      </c>
      <c r="AK19" s="320">
        <v>0</v>
      </c>
      <c r="AL19" s="322">
        <v>0</v>
      </c>
      <c r="AM19" s="304"/>
    </row>
    <row r="20" spans="1:39" x14ac:dyDescent="0.2">
      <c r="A20" s="622"/>
      <c r="B20" s="313" t="s">
        <v>13</v>
      </c>
      <c r="C20" s="314">
        <v>3</v>
      </c>
      <c r="D20" s="315">
        <v>6.25E-2</v>
      </c>
      <c r="E20" s="315">
        <v>0.75</v>
      </c>
      <c r="F20" s="316">
        <v>1</v>
      </c>
      <c r="G20" s="315">
        <v>0.1</v>
      </c>
      <c r="H20" s="315">
        <v>0.25</v>
      </c>
      <c r="I20" s="316">
        <v>0</v>
      </c>
      <c r="J20" s="315">
        <v>0</v>
      </c>
      <c r="K20" s="315">
        <v>0</v>
      </c>
      <c r="L20" s="316">
        <v>1</v>
      </c>
      <c r="M20" s="315">
        <v>0.2</v>
      </c>
      <c r="N20" s="315">
        <v>1</v>
      </c>
      <c r="O20" s="316">
        <v>1</v>
      </c>
      <c r="P20" s="315">
        <v>0.125</v>
      </c>
      <c r="Q20" s="315">
        <v>1</v>
      </c>
      <c r="R20" s="316">
        <v>0</v>
      </c>
      <c r="S20" s="315">
        <v>0</v>
      </c>
      <c r="T20" s="315">
        <v>0</v>
      </c>
      <c r="U20" s="316">
        <v>1</v>
      </c>
      <c r="V20" s="315">
        <v>0.125</v>
      </c>
      <c r="W20" s="315">
        <v>1</v>
      </c>
      <c r="X20" s="316">
        <v>0</v>
      </c>
      <c r="Y20" s="315">
        <v>0</v>
      </c>
      <c r="Z20" s="315">
        <v>0</v>
      </c>
      <c r="AA20" s="316">
        <v>1</v>
      </c>
      <c r="AB20" s="315">
        <v>0.125</v>
      </c>
      <c r="AC20" s="315">
        <v>1</v>
      </c>
      <c r="AD20" s="316">
        <v>0</v>
      </c>
      <c r="AE20" s="315">
        <v>0</v>
      </c>
      <c r="AF20" s="315">
        <v>0</v>
      </c>
      <c r="AG20" s="316">
        <v>1</v>
      </c>
      <c r="AH20" s="315">
        <v>0.1111111111111111</v>
      </c>
      <c r="AI20" s="315">
        <v>1</v>
      </c>
      <c r="AJ20" s="316">
        <v>0</v>
      </c>
      <c r="AK20" s="315">
        <v>0</v>
      </c>
      <c r="AL20" s="317">
        <v>0</v>
      </c>
      <c r="AM20" s="304"/>
    </row>
    <row r="21" spans="1:39" x14ac:dyDescent="0.2">
      <c r="A21" s="622"/>
      <c r="B21" s="318" t="s">
        <v>14</v>
      </c>
      <c r="C21" s="319">
        <v>1</v>
      </c>
      <c r="D21" s="320">
        <v>2.0833333333333329E-2</v>
      </c>
      <c r="E21" s="320">
        <v>0.5</v>
      </c>
      <c r="F21" s="321">
        <v>1</v>
      </c>
      <c r="G21" s="320">
        <v>0.1</v>
      </c>
      <c r="H21" s="320">
        <v>0.5</v>
      </c>
      <c r="I21" s="321">
        <v>1</v>
      </c>
      <c r="J21" s="320">
        <v>0.2</v>
      </c>
      <c r="K21" s="320">
        <v>1</v>
      </c>
      <c r="L21" s="321">
        <v>0</v>
      </c>
      <c r="M21" s="320">
        <v>0</v>
      </c>
      <c r="N21" s="320">
        <v>0</v>
      </c>
      <c r="O21" s="321">
        <v>0</v>
      </c>
      <c r="P21" s="320">
        <v>0</v>
      </c>
      <c r="Q21" s="320">
        <v>0</v>
      </c>
      <c r="R21" s="321">
        <v>1</v>
      </c>
      <c r="S21" s="320">
        <v>0.5</v>
      </c>
      <c r="T21" s="320">
        <v>1</v>
      </c>
      <c r="U21" s="321">
        <v>0</v>
      </c>
      <c r="V21" s="320">
        <v>0</v>
      </c>
      <c r="W21" s="320">
        <v>0</v>
      </c>
      <c r="X21" s="321">
        <v>1</v>
      </c>
      <c r="Y21" s="320">
        <v>0.5</v>
      </c>
      <c r="Z21" s="320">
        <v>1</v>
      </c>
      <c r="AA21" s="321">
        <v>0</v>
      </c>
      <c r="AB21" s="320">
        <v>0</v>
      </c>
      <c r="AC21" s="320">
        <v>0</v>
      </c>
      <c r="AD21" s="321">
        <v>1</v>
      </c>
      <c r="AE21" s="320">
        <v>0.5</v>
      </c>
      <c r="AF21" s="320">
        <v>1</v>
      </c>
      <c r="AG21" s="321">
        <v>1</v>
      </c>
      <c r="AH21" s="320">
        <v>0.1111111111111111</v>
      </c>
      <c r="AI21" s="320">
        <v>1</v>
      </c>
      <c r="AJ21" s="321">
        <v>0</v>
      </c>
      <c r="AK21" s="320">
        <v>0</v>
      </c>
      <c r="AL21" s="322">
        <v>0</v>
      </c>
      <c r="AM21" s="304"/>
    </row>
    <row r="22" spans="1:39" x14ac:dyDescent="0.2">
      <c r="A22" s="622"/>
      <c r="B22" s="313" t="s">
        <v>15</v>
      </c>
      <c r="C22" s="314">
        <v>6</v>
      </c>
      <c r="D22" s="315">
        <v>0.125</v>
      </c>
      <c r="E22" s="315">
        <v>1</v>
      </c>
      <c r="F22" s="316">
        <v>0</v>
      </c>
      <c r="G22" s="315">
        <v>0</v>
      </c>
      <c r="H22" s="315">
        <v>0</v>
      </c>
      <c r="I22" s="316">
        <v>0</v>
      </c>
      <c r="J22" s="315">
        <v>0</v>
      </c>
      <c r="K22" s="315">
        <v>0</v>
      </c>
      <c r="L22" s="316">
        <v>0</v>
      </c>
      <c r="M22" s="315">
        <v>0</v>
      </c>
      <c r="N22" s="315">
        <v>0</v>
      </c>
      <c r="O22" s="316">
        <v>0</v>
      </c>
      <c r="P22" s="315">
        <v>0</v>
      </c>
      <c r="Q22" s="315">
        <v>0</v>
      </c>
      <c r="R22" s="316">
        <v>0</v>
      </c>
      <c r="S22" s="315">
        <v>0</v>
      </c>
      <c r="T22" s="315">
        <v>0</v>
      </c>
      <c r="U22" s="316">
        <v>0</v>
      </c>
      <c r="V22" s="315">
        <v>0</v>
      </c>
      <c r="W22" s="315">
        <v>0</v>
      </c>
      <c r="X22" s="316">
        <v>0</v>
      </c>
      <c r="Y22" s="315">
        <v>0</v>
      </c>
      <c r="Z22" s="315">
        <v>0</v>
      </c>
      <c r="AA22" s="316">
        <v>0</v>
      </c>
      <c r="AB22" s="315">
        <v>0</v>
      </c>
      <c r="AC22" s="315">
        <v>0</v>
      </c>
      <c r="AD22" s="316">
        <v>0</v>
      </c>
      <c r="AE22" s="315">
        <v>0</v>
      </c>
      <c r="AF22" s="315">
        <v>0</v>
      </c>
      <c r="AG22" s="316">
        <v>0</v>
      </c>
      <c r="AH22" s="315">
        <v>0</v>
      </c>
      <c r="AI22" s="315">
        <v>0</v>
      </c>
      <c r="AJ22" s="316">
        <v>0</v>
      </c>
      <c r="AK22" s="315">
        <v>0</v>
      </c>
      <c r="AL22" s="317">
        <v>0</v>
      </c>
      <c r="AM22" s="304"/>
    </row>
    <row r="23" spans="1:39" x14ac:dyDescent="0.2">
      <c r="A23" s="622"/>
      <c r="B23" s="318" t="s">
        <v>16</v>
      </c>
      <c r="C23" s="319">
        <v>0</v>
      </c>
      <c r="D23" s="320">
        <v>0</v>
      </c>
      <c r="E23" s="320">
        <v>0</v>
      </c>
      <c r="F23" s="321">
        <v>1</v>
      </c>
      <c r="G23" s="320">
        <v>0.1</v>
      </c>
      <c r="H23" s="320">
        <v>1</v>
      </c>
      <c r="I23" s="321">
        <v>0</v>
      </c>
      <c r="J23" s="320">
        <v>0</v>
      </c>
      <c r="K23" s="320">
        <v>0</v>
      </c>
      <c r="L23" s="321">
        <v>1</v>
      </c>
      <c r="M23" s="320">
        <v>0.2</v>
      </c>
      <c r="N23" s="320">
        <v>1</v>
      </c>
      <c r="O23" s="321">
        <v>1</v>
      </c>
      <c r="P23" s="320">
        <v>0.125</v>
      </c>
      <c r="Q23" s="320">
        <v>1</v>
      </c>
      <c r="R23" s="321">
        <v>0</v>
      </c>
      <c r="S23" s="320">
        <v>0</v>
      </c>
      <c r="T23" s="320">
        <v>0</v>
      </c>
      <c r="U23" s="321">
        <v>1</v>
      </c>
      <c r="V23" s="320">
        <v>0.125</v>
      </c>
      <c r="W23" s="320">
        <v>1</v>
      </c>
      <c r="X23" s="321">
        <v>0</v>
      </c>
      <c r="Y23" s="320">
        <v>0</v>
      </c>
      <c r="Z23" s="320">
        <v>0</v>
      </c>
      <c r="AA23" s="321">
        <v>1</v>
      </c>
      <c r="AB23" s="320">
        <v>0.125</v>
      </c>
      <c r="AC23" s="320">
        <v>1</v>
      </c>
      <c r="AD23" s="321">
        <v>0</v>
      </c>
      <c r="AE23" s="320">
        <v>0</v>
      </c>
      <c r="AF23" s="320">
        <v>0</v>
      </c>
      <c r="AG23" s="321">
        <v>1</v>
      </c>
      <c r="AH23" s="320">
        <v>0.1111111111111111</v>
      </c>
      <c r="AI23" s="320">
        <v>1</v>
      </c>
      <c r="AJ23" s="321">
        <v>0</v>
      </c>
      <c r="AK23" s="320">
        <v>0</v>
      </c>
      <c r="AL23" s="322">
        <v>0</v>
      </c>
      <c r="AM23" s="304"/>
    </row>
    <row r="24" spans="1:39" x14ac:dyDescent="0.2">
      <c r="A24" s="622"/>
      <c r="B24" s="313" t="s">
        <v>17</v>
      </c>
      <c r="C24" s="314">
        <v>2</v>
      </c>
      <c r="D24" s="315">
        <v>4.1666666666666657E-2</v>
      </c>
      <c r="E24" s="315">
        <v>0.66666666666666652</v>
      </c>
      <c r="F24" s="316">
        <v>1</v>
      </c>
      <c r="G24" s="315">
        <v>0.1</v>
      </c>
      <c r="H24" s="315">
        <v>0.33333333333333326</v>
      </c>
      <c r="I24" s="316">
        <v>1</v>
      </c>
      <c r="J24" s="315">
        <v>0.2</v>
      </c>
      <c r="K24" s="315">
        <v>1</v>
      </c>
      <c r="L24" s="316">
        <v>0</v>
      </c>
      <c r="M24" s="315">
        <v>0</v>
      </c>
      <c r="N24" s="315">
        <v>0</v>
      </c>
      <c r="O24" s="316">
        <v>1</v>
      </c>
      <c r="P24" s="315">
        <v>0.125</v>
      </c>
      <c r="Q24" s="315">
        <v>1</v>
      </c>
      <c r="R24" s="316">
        <v>0</v>
      </c>
      <c r="S24" s="315">
        <v>0</v>
      </c>
      <c r="T24" s="315">
        <v>0</v>
      </c>
      <c r="U24" s="316">
        <v>1</v>
      </c>
      <c r="V24" s="315">
        <v>0.125</v>
      </c>
      <c r="W24" s="315">
        <v>1</v>
      </c>
      <c r="X24" s="316">
        <v>0</v>
      </c>
      <c r="Y24" s="315">
        <v>0</v>
      </c>
      <c r="Z24" s="315">
        <v>0</v>
      </c>
      <c r="AA24" s="316">
        <v>1</v>
      </c>
      <c r="AB24" s="315">
        <v>0.125</v>
      </c>
      <c r="AC24" s="315">
        <v>1</v>
      </c>
      <c r="AD24" s="316">
        <v>0</v>
      </c>
      <c r="AE24" s="315">
        <v>0</v>
      </c>
      <c r="AF24" s="315">
        <v>0</v>
      </c>
      <c r="AG24" s="316">
        <v>1</v>
      </c>
      <c r="AH24" s="315">
        <v>0.1111111111111111</v>
      </c>
      <c r="AI24" s="315">
        <v>1</v>
      </c>
      <c r="AJ24" s="316">
        <v>0</v>
      </c>
      <c r="AK24" s="315">
        <v>0</v>
      </c>
      <c r="AL24" s="317">
        <v>0</v>
      </c>
      <c r="AM24" s="304"/>
    </row>
    <row r="25" spans="1:39" x14ac:dyDescent="0.2">
      <c r="A25" s="622"/>
      <c r="B25" s="318" t="s">
        <v>18</v>
      </c>
      <c r="C25" s="319">
        <v>0</v>
      </c>
      <c r="D25" s="320">
        <v>0</v>
      </c>
      <c r="E25" s="320">
        <v>0</v>
      </c>
      <c r="F25" s="321">
        <v>1</v>
      </c>
      <c r="G25" s="320">
        <v>0.1</v>
      </c>
      <c r="H25" s="320">
        <v>1</v>
      </c>
      <c r="I25" s="321">
        <v>0</v>
      </c>
      <c r="J25" s="320">
        <v>0</v>
      </c>
      <c r="K25" s="320">
        <v>0</v>
      </c>
      <c r="L25" s="321">
        <v>1</v>
      </c>
      <c r="M25" s="320">
        <v>0.2</v>
      </c>
      <c r="N25" s="320">
        <v>1</v>
      </c>
      <c r="O25" s="321">
        <v>0</v>
      </c>
      <c r="P25" s="320">
        <v>0</v>
      </c>
      <c r="Q25" s="320">
        <v>0</v>
      </c>
      <c r="R25" s="321">
        <v>1</v>
      </c>
      <c r="S25" s="320">
        <v>0.5</v>
      </c>
      <c r="T25" s="320">
        <v>1</v>
      </c>
      <c r="U25" s="321">
        <v>0</v>
      </c>
      <c r="V25" s="320">
        <v>0</v>
      </c>
      <c r="W25" s="320">
        <v>0</v>
      </c>
      <c r="X25" s="321">
        <v>1</v>
      </c>
      <c r="Y25" s="320">
        <v>0.5</v>
      </c>
      <c r="Z25" s="320">
        <v>1</v>
      </c>
      <c r="AA25" s="321">
        <v>0</v>
      </c>
      <c r="AB25" s="320">
        <v>0</v>
      </c>
      <c r="AC25" s="320">
        <v>0</v>
      </c>
      <c r="AD25" s="321">
        <v>1</v>
      </c>
      <c r="AE25" s="320">
        <v>0.5</v>
      </c>
      <c r="AF25" s="320">
        <v>1</v>
      </c>
      <c r="AG25" s="321">
        <v>0</v>
      </c>
      <c r="AH25" s="320">
        <v>0</v>
      </c>
      <c r="AI25" s="320">
        <v>0</v>
      </c>
      <c r="AJ25" s="321">
        <v>1</v>
      </c>
      <c r="AK25" s="320">
        <v>1</v>
      </c>
      <c r="AL25" s="322">
        <v>1</v>
      </c>
      <c r="AM25" s="304"/>
    </row>
    <row r="26" spans="1:39" x14ac:dyDescent="0.2">
      <c r="A26" s="622"/>
      <c r="B26" s="313" t="s">
        <v>19</v>
      </c>
      <c r="C26" s="314">
        <v>7</v>
      </c>
      <c r="D26" s="315">
        <v>0.14583333333333334</v>
      </c>
      <c r="E26" s="315">
        <v>0.875</v>
      </c>
      <c r="F26" s="316">
        <v>1</v>
      </c>
      <c r="G26" s="315">
        <v>0.1</v>
      </c>
      <c r="H26" s="315">
        <v>0.125</v>
      </c>
      <c r="I26" s="316">
        <v>1</v>
      </c>
      <c r="J26" s="315">
        <v>0.2</v>
      </c>
      <c r="K26" s="315">
        <v>1</v>
      </c>
      <c r="L26" s="316">
        <v>0</v>
      </c>
      <c r="M26" s="315">
        <v>0</v>
      </c>
      <c r="N26" s="315">
        <v>0</v>
      </c>
      <c r="O26" s="316">
        <v>1</v>
      </c>
      <c r="P26" s="315">
        <v>0.125</v>
      </c>
      <c r="Q26" s="315">
        <v>1</v>
      </c>
      <c r="R26" s="316">
        <v>0</v>
      </c>
      <c r="S26" s="315">
        <v>0</v>
      </c>
      <c r="T26" s="315">
        <v>0</v>
      </c>
      <c r="U26" s="316">
        <v>1</v>
      </c>
      <c r="V26" s="315">
        <v>0.125</v>
      </c>
      <c r="W26" s="315">
        <v>1</v>
      </c>
      <c r="X26" s="316">
        <v>0</v>
      </c>
      <c r="Y26" s="315">
        <v>0</v>
      </c>
      <c r="Z26" s="315">
        <v>0</v>
      </c>
      <c r="AA26" s="316">
        <v>1</v>
      </c>
      <c r="AB26" s="315">
        <v>0.125</v>
      </c>
      <c r="AC26" s="315">
        <v>1</v>
      </c>
      <c r="AD26" s="316">
        <v>0</v>
      </c>
      <c r="AE26" s="315">
        <v>0</v>
      </c>
      <c r="AF26" s="315">
        <v>0</v>
      </c>
      <c r="AG26" s="316">
        <v>1</v>
      </c>
      <c r="AH26" s="315">
        <v>0.1111111111111111</v>
      </c>
      <c r="AI26" s="315">
        <v>1</v>
      </c>
      <c r="AJ26" s="316">
        <v>0</v>
      </c>
      <c r="AK26" s="315">
        <v>0</v>
      </c>
      <c r="AL26" s="317">
        <v>0</v>
      </c>
      <c r="AM26" s="304"/>
    </row>
    <row r="27" spans="1:39" x14ac:dyDescent="0.2">
      <c r="A27" s="622"/>
      <c r="B27" s="318" t="s">
        <v>20</v>
      </c>
      <c r="C27" s="319">
        <v>2</v>
      </c>
      <c r="D27" s="320">
        <v>4.1666666666666657E-2</v>
      </c>
      <c r="E27" s="320">
        <v>1</v>
      </c>
      <c r="F27" s="321">
        <v>0</v>
      </c>
      <c r="G27" s="320">
        <v>0</v>
      </c>
      <c r="H27" s="320">
        <v>0</v>
      </c>
      <c r="I27" s="321">
        <v>0</v>
      </c>
      <c r="J27" s="320">
        <v>0</v>
      </c>
      <c r="K27" s="320">
        <v>0</v>
      </c>
      <c r="L27" s="321">
        <v>0</v>
      </c>
      <c r="M27" s="320">
        <v>0</v>
      </c>
      <c r="N27" s="320">
        <v>0</v>
      </c>
      <c r="O27" s="321">
        <v>0</v>
      </c>
      <c r="P27" s="320">
        <v>0</v>
      </c>
      <c r="Q27" s="320">
        <v>0</v>
      </c>
      <c r="R27" s="321">
        <v>0</v>
      </c>
      <c r="S27" s="320">
        <v>0</v>
      </c>
      <c r="T27" s="320">
        <v>0</v>
      </c>
      <c r="U27" s="321">
        <v>0</v>
      </c>
      <c r="V27" s="320">
        <v>0</v>
      </c>
      <c r="W27" s="320">
        <v>0</v>
      </c>
      <c r="X27" s="321">
        <v>0</v>
      </c>
      <c r="Y27" s="320">
        <v>0</v>
      </c>
      <c r="Z27" s="320">
        <v>0</v>
      </c>
      <c r="AA27" s="321">
        <v>0</v>
      </c>
      <c r="AB27" s="320">
        <v>0</v>
      </c>
      <c r="AC27" s="320">
        <v>0</v>
      </c>
      <c r="AD27" s="321">
        <v>0</v>
      </c>
      <c r="AE27" s="320">
        <v>0</v>
      </c>
      <c r="AF27" s="320">
        <v>0</v>
      </c>
      <c r="AG27" s="321">
        <v>0</v>
      </c>
      <c r="AH27" s="320">
        <v>0</v>
      </c>
      <c r="AI27" s="320">
        <v>0</v>
      </c>
      <c r="AJ27" s="321">
        <v>0</v>
      </c>
      <c r="AK27" s="320">
        <v>0</v>
      </c>
      <c r="AL27" s="322">
        <v>0</v>
      </c>
      <c r="AM27" s="304"/>
    </row>
    <row r="28" spans="1:39" ht="15" thickBot="1" x14ac:dyDescent="0.25">
      <c r="A28" s="623"/>
      <c r="B28" s="162" t="s">
        <v>21</v>
      </c>
      <c r="C28" s="163">
        <v>48</v>
      </c>
      <c r="D28" s="56">
        <v>1</v>
      </c>
      <c r="E28" s="56">
        <v>0.82758620689655171</v>
      </c>
      <c r="F28" s="57">
        <v>10</v>
      </c>
      <c r="G28" s="56">
        <v>1</v>
      </c>
      <c r="H28" s="56">
        <v>0.17241379310344829</v>
      </c>
      <c r="I28" s="57">
        <v>5</v>
      </c>
      <c r="J28" s="56">
        <v>1</v>
      </c>
      <c r="K28" s="56">
        <v>0.5</v>
      </c>
      <c r="L28" s="57">
        <v>5</v>
      </c>
      <c r="M28" s="56">
        <v>1</v>
      </c>
      <c r="N28" s="56">
        <v>0.5</v>
      </c>
      <c r="O28" s="57">
        <v>8</v>
      </c>
      <c r="P28" s="56">
        <v>1</v>
      </c>
      <c r="Q28" s="56">
        <v>0.8</v>
      </c>
      <c r="R28" s="57">
        <v>2</v>
      </c>
      <c r="S28" s="56">
        <v>1</v>
      </c>
      <c r="T28" s="56">
        <v>0.2</v>
      </c>
      <c r="U28" s="57">
        <v>8</v>
      </c>
      <c r="V28" s="56">
        <v>1</v>
      </c>
      <c r="W28" s="56">
        <v>0.8</v>
      </c>
      <c r="X28" s="57">
        <v>2</v>
      </c>
      <c r="Y28" s="56">
        <v>1</v>
      </c>
      <c r="Z28" s="56">
        <v>0.2</v>
      </c>
      <c r="AA28" s="57">
        <v>8</v>
      </c>
      <c r="AB28" s="56">
        <v>1</v>
      </c>
      <c r="AC28" s="56">
        <v>0.8</v>
      </c>
      <c r="AD28" s="57">
        <v>2</v>
      </c>
      <c r="AE28" s="56">
        <v>1</v>
      </c>
      <c r="AF28" s="56">
        <v>0.2</v>
      </c>
      <c r="AG28" s="57">
        <v>9</v>
      </c>
      <c r="AH28" s="56">
        <v>1</v>
      </c>
      <c r="AI28" s="56">
        <v>0.9</v>
      </c>
      <c r="AJ28" s="57">
        <v>1</v>
      </c>
      <c r="AK28" s="56">
        <v>1</v>
      </c>
      <c r="AL28" s="58">
        <v>0.1</v>
      </c>
      <c r="AM28" s="304"/>
    </row>
    <row r="29" spans="1:39" ht="15" thickTop="1" x14ac:dyDescent="0.2">
      <c r="A29" s="304"/>
      <c r="B29" s="304"/>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row>
  </sheetData>
  <mergeCells count="22">
    <mergeCell ref="O9:Q9"/>
    <mergeCell ref="R9:T9"/>
    <mergeCell ref="U9:W9"/>
    <mergeCell ref="X9:Z9"/>
    <mergeCell ref="A2:K3"/>
    <mergeCell ref="A4:K4"/>
    <mergeCell ref="AG9:AI9"/>
    <mergeCell ref="AJ9:AL9"/>
    <mergeCell ref="A11:A28"/>
    <mergeCell ref="A8:B10"/>
    <mergeCell ref="AG8:AL8"/>
    <mergeCell ref="C9:E9"/>
    <mergeCell ref="F9:H9"/>
    <mergeCell ref="I9:K9"/>
    <mergeCell ref="AA9:AC9"/>
    <mergeCell ref="C8:H8"/>
    <mergeCell ref="I8:N8"/>
    <mergeCell ref="O8:T8"/>
    <mergeCell ref="U8:Z8"/>
    <mergeCell ref="AA8:AF8"/>
    <mergeCell ref="AD9:AF9"/>
    <mergeCell ref="L9:N9"/>
  </mergeCells>
  <pageMargins left="0.7" right="0.7" top="0.75" bottom="0.75" header="0.3" footer="0.3"/>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showGridLines="0" workbookViewId="0">
      <selection activeCell="A2" sqref="A2:K3"/>
    </sheetView>
  </sheetViews>
  <sheetFormatPr baseColWidth="10" defaultColWidth="10.85546875" defaultRowHeight="14.25" x14ac:dyDescent="0.2"/>
  <cols>
    <col min="1" max="1" width="10.85546875" style="93"/>
    <col min="2" max="2" width="44.140625" style="93" bestFit="1" customWidth="1"/>
    <col min="3" max="16384" width="10.85546875" style="93"/>
  </cols>
  <sheetData>
    <row r="1" spans="1:33" ht="72" customHeight="1" x14ac:dyDescent="0.2"/>
    <row r="2" spans="1:33" s="94" customFormat="1" ht="15" customHeight="1" x14ac:dyDescent="0.2">
      <c r="A2" s="534" t="s">
        <v>150</v>
      </c>
      <c r="B2" s="535"/>
      <c r="C2" s="535"/>
      <c r="D2" s="535"/>
      <c r="E2" s="535"/>
      <c r="F2" s="535"/>
      <c r="G2" s="535"/>
      <c r="H2" s="535"/>
      <c r="I2" s="535"/>
      <c r="J2" s="535"/>
      <c r="K2" s="535"/>
    </row>
    <row r="3" spans="1:33" s="94" customFormat="1" ht="15" customHeight="1" x14ac:dyDescent="0.2">
      <c r="A3" s="534"/>
      <c r="B3" s="535"/>
      <c r="C3" s="535"/>
      <c r="D3" s="535"/>
      <c r="E3" s="535"/>
      <c r="F3" s="535"/>
      <c r="G3" s="535"/>
      <c r="H3" s="535"/>
      <c r="I3" s="535"/>
      <c r="J3" s="535"/>
      <c r="K3" s="535"/>
    </row>
    <row r="4" spans="1:33" ht="15" x14ac:dyDescent="0.25">
      <c r="A4" s="602" t="s">
        <v>176</v>
      </c>
      <c r="B4" s="603"/>
      <c r="C4" s="603"/>
      <c r="D4" s="603"/>
      <c r="E4" s="603"/>
      <c r="F4" s="603"/>
      <c r="G4" s="603"/>
      <c r="H4" s="603"/>
      <c r="I4" s="603"/>
      <c r="J4" s="603"/>
      <c r="K4" s="603"/>
    </row>
    <row r="5" spans="1:33" ht="15" x14ac:dyDescent="0.25">
      <c r="A5" s="13" t="s">
        <v>141</v>
      </c>
      <c r="B5" s="14"/>
      <c r="C5" s="14"/>
      <c r="D5" s="14"/>
      <c r="E5" s="14"/>
      <c r="F5" s="14"/>
      <c r="G5" s="14"/>
      <c r="H5" s="14"/>
      <c r="I5" s="14"/>
      <c r="J5" s="14"/>
      <c r="K5" s="14"/>
    </row>
    <row r="6" spans="1:33" ht="15" x14ac:dyDescent="0.25">
      <c r="A6" s="13" t="s">
        <v>144</v>
      </c>
      <c r="B6" s="14"/>
      <c r="C6" s="14"/>
      <c r="D6" s="14"/>
      <c r="E6" s="14"/>
      <c r="F6" s="14"/>
      <c r="G6" s="14"/>
      <c r="H6" s="14"/>
      <c r="I6" s="14"/>
      <c r="J6" s="14"/>
      <c r="K6" s="14"/>
    </row>
    <row r="7" spans="1:33" ht="15.75" thickBot="1" x14ac:dyDescent="0.3">
      <c r="A7" s="15" t="s">
        <v>142</v>
      </c>
      <c r="B7" s="16"/>
      <c r="C7" s="16"/>
      <c r="D7" s="16"/>
      <c r="E7" s="16"/>
      <c r="F7" s="16"/>
      <c r="G7" s="16"/>
      <c r="H7" s="16"/>
      <c r="I7" s="16"/>
      <c r="J7" s="16"/>
      <c r="K7" s="16"/>
    </row>
    <row r="8" spans="1:33" ht="43.5" customHeight="1" thickTop="1" x14ac:dyDescent="0.2">
      <c r="A8" s="542" t="s">
        <v>145</v>
      </c>
      <c r="B8" s="543"/>
      <c r="C8" s="633" t="s">
        <v>400</v>
      </c>
      <c r="D8" s="634"/>
      <c r="E8" s="634"/>
      <c r="F8" s="634"/>
      <c r="G8" s="634"/>
      <c r="H8" s="634"/>
      <c r="I8" s="634" t="s">
        <v>172</v>
      </c>
      <c r="J8" s="634"/>
      <c r="K8" s="634"/>
      <c r="L8" s="634"/>
      <c r="M8" s="634"/>
      <c r="N8" s="634"/>
      <c r="O8" s="634" t="s">
        <v>173</v>
      </c>
      <c r="P8" s="634"/>
      <c r="Q8" s="634"/>
      <c r="R8" s="634"/>
      <c r="S8" s="634"/>
      <c r="T8" s="634"/>
      <c r="U8" s="634" t="s">
        <v>174</v>
      </c>
      <c r="V8" s="634"/>
      <c r="W8" s="634"/>
      <c r="X8" s="634"/>
      <c r="Y8" s="634"/>
      <c r="Z8" s="634"/>
      <c r="AA8" s="634" t="s">
        <v>175</v>
      </c>
      <c r="AB8" s="634"/>
      <c r="AC8" s="634"/>
      <c r="AD8" s="634"/>
      <c r="AE8" s="634"/>
      <c r="AF8" s="635"/>
      <c r="AG8" s="323"/>
    </row>
    <row r="9" spans="1:33" x14ac:dyDescent="0.2">
      <c r="A9" s="544"/>
      <c r="B9" s="545"/>
      <c r="C9" s="636" t="s">
        <v>148</v>
      </c>
      <c r="D9" s="631"/>
      <c r="E9" s="631"/>
      <c r="F9" s="631" t="s">
        <v>149</v>
      </c>
      <c r="G9" s="631"/>
      <c r="H9" s="631"/>
      <c r="I9" s="631" t="s">
        <v>148</v>
      </c>
      <c r="J9" s="631"/>
      <c r="K9" s="631"/>
      <c r="L9" s="631" t="s">
        <v>149</v>
      </c>
      <c r="M9" s="631"/>
      <c r="N9" s="631"/>
      <c r="O9" s="631" t="s">
        <v>148</v>
      </c>
      <c r="P9" s="631"/>
      <c r="Q9" s="631"/>
      <c r="R9" s="631" t="s">
        <v>149</v>
      </c>
      <c r="S9" s="631"/>
      <c r="T9" s="631"/>
      <c r="U9" s="631" t="s">
        <v>148</v>
      </c>
      <c r="V9" s="631"/>
      <c r="W9" s="631"/>
      <c r="X9" s="631" t="s">
        <v>149</v>
      </c>
      <c r="Y9" s="631"/>
      <c r="Z9" s="631"/>
      <c r="AA9" s="631" t="s">
        <v>148</v>
      </c>
      <c r="AB9" s="631"/>
      <c r="AC9" s="631"/>
      <c r="AD9" s="631" t="s">
        <v>149</v>
      </c>
      <c r="AE9" s="631"/>
      <c r="AF9" s="632"/>
      <c r="AG9" s="323"/>
    </row>
    <row r="10" spans="1:33" ht="24.75" thickBot="1" x14ac:dyDescent="0.25">
      <c r="A10" s="546"/>
      <c r="B10" s="547"/>
      <c r="C10" s="324" t="s">
        <v>0</v>
      </c>
      <c r="D10" s="325" t="s">
        <v>1</v>
      </c>
      <c r="E10" s="325" t="s">
        <v>2</v>
      </c>
      <c r="F10" s="325" t="s">
        <v>0</v>
      </c>
      <c r="G10" s="325" t="s">
        <v>1</v>
      </c>
      <c r="H10" s="325" t="s">
        <v>2</v>
      </c>
      <c r="I10" s="325" t="s">
        <v>0</v>
      </c>
      <c r="J10" s="325" t="s">
        <v>1</v>
      </c>
      <c r="K10" s="325" t="s">
        <v>2</v>
      </c>
      <c r="L10" s="325" t="s">
        <v>0</v>
      </c>
      <c r="M10" s="325" t="s">
        <v>1</v>
      </c>
      <c r="N10" s="325" t="s">
        <v>2</v>
      </c>
      <c r="O10" s="325" t="s">
        <v>0</v>
      </c>
      <c r="P10" s="325" t="s">
        <v>1</v>
      </c>
      <c r="Q10" s="325" t="s">
        <v>2</v>
      </c>
      <c r="R10" s="325" t="s">
        <v>0</v>
      </c>
      <c r="S10" s="325" t="s">
        <v>1</v>
      </c>
      <c r="T10" s="325" t="s">
        <v>2</v>
      </c>
      <c r="U10" s="325" t="s">
        <v>0</v>
      </c>
      <c r="V10" s="325" t="s">
        <v>1</v>
      </c>
      <c r="W10" s="325" t="s">
        <v>2</v>
      </c>
      <c r="X10" s="325" t="s">
        <v>0</v>
      </c>
      <c r="Y10" s="325" t="s">
        <v>1</v>
      </c>
      <c r="Z10" s="325" t="s">
        <v>2</v>
      </c>
      <c r="AA10" s="325" t="s">
        <v>0</v>
      </c>
      <c r="AB10" s="325" t="s">
        <v>1</v>
      </c>
      <c r="AC10" s="325" t="s">
        <v>2</v>
      </c>
      <c r="AD10" s="325" t="s">
        <v>0</v>
      </c>
      <c r="AE10" s="325" t="s">
        <v>1</v>
      </c>
      <c r="AF10" s="326" t="s">
        <v>2</v>
      </c>
      <c r="AG10" s="323"/>
    </row>
    <row r="11" spans="1:33" ht="15" thickTop="1" x14ac:dyDescent="0.2">
      <c r="A11" s="628" t="s">
        <v>3</v>
      </c>
      <c r="B11" s="327" t="s">
        <v>4</v>
      </c>
      <c r="C11" s="328">
        <v>4</v>
      </c>
      <c r="D11" s="329">
        <v>7.8431372549019607E-2</v>
      </c>
      <c r="E11" s="329">
        <v>1</v>
      </c>
      <c r="F11" s="330">
        <v>0</v>
      </c>
      <c r="G11" s="329">
        <v>0</v>
      </c>
      <c r="H11" s="329">
        <v>0</v>
      </c>
      <c r="I11" s="330">
        <v>0</v>
      </c>
      <c r="J11" s="329">
        <v>0</v>
      </c>
      <c r="K11" s="329">
        <v>0</v>
      </c>
      <c r="L11" s="330">
        <v>0</v>
      </c>
      <c r="M11" s="329">
        <v>0</v>
      </c>
      <c r="N11" s="329">
        <v>0</v>
      </c>
      <c r="O11" s="330">
        <v>0</v>
      </c>
      <c r="P11" s="329">
        <v>0</v>
      </c>
      <c r="Q11" s="329">
        <v>0</v>
      </c>
      <c r="R11" s="330">
        <v>0</v>
      </c>
      <c r="S11" s="329">
        <v>0</v>
      </c>
      <c r="T11" s="329">
        <v>0</v>
      </c>
      <c r="U11" s="330">
        <v>0</v>
      </c>
      <c r="V11" s="329">
        <v>0</v>
      </c>
      <c r="W11" s="329">
        <v>0</v>
      </c>
      <c r="X11" s="330">
        <v>0</v>
      </c>
      <c r="Y11" s="329">
        <v>0</v>
      </c>
      <c r="Z11" s="329">
        <v>0</v>
      </c>
      <c r="AA11" s="330">
        <v>0</v>
      </c>
      <c r="AB11" s="329">
        <v>0</v>
      </c>
      <c r="AC11" s="329">
        <v>0</v>
      </c>
      <c r="AD11" s="330">
        <v>0</v>
      </c>
      <c r="AE11" s="329">
        <v>0</v>
      </c>
      <c r="AF11" s="331">
        <v>0</v>
      </c>
      <c r="AG11" s="323"/>
    </row>
    <row r="12" spans="1:33" x14ac:dyDescent="0.2">
      <c r="A12" s="629"/>
      <c r="B12" s="332" t="s">
        <v>5</v>
      </c>
      <c r="C12" s="333">
        <v>1</v>
      </c>
      <c r="D12" s="334">
        <v>1.9607843137254902E-2</v>
      </c>
      <c r="E12" s="334">
        <v>1</v>
      </c>
      <c r="F12" s="335">
        <v>0</v>
      </c>
      <c r="G12" s="334">
        <v>0</v>
      </c>
      <c r="H12" s="334">
        <v>0</v>
      </c>
      <c r="I12" s="335">
        <v>0</v>
      </c>
      <c r="J12" s="334">
        <v>0</v>
      </c>
      <c r="K12" s="334">
        <v>0</v>
      </c>
      <c r="L12" s="335">
        <v>0</v>
      </c>
      <c r="M12" s="334">
        <v>0</v>
      </c>
      <c r="N12" s="334">
        <v>0</v>
      </c>
      <c r="O12" s="335">
        <v>0</v>
      </c>
      <c r="P12" s="334">
        <v>0</v>
      </c>
      <c r="Q12" s="334">
        <v>0</v>
      </c>
      <c r="R12" s="335">
        <v>0</v>
      </c>
      <c r="S12" s="334">
        <v>0</v>
      </c>
      <c r="T12" s="334">
        <v>0</v>
      </c>
      <c r="U12" s="335">
        <v>0</v>
      </c>
      <c r="V12" s="334">
        <v>0</v>
      </c>
      <c r="W12" s="334">
        <v>0</v>
      </c>
      <c r="X12" s="335">
        <v>0</v>
      </c>
      <c r="Y12" s="334">
        <v>0</v>
      </c>
      <c r="Z12" s="334">
        <v>0</v>
      </c>
      <c r="AA12" s="335">
        <v>0</v>
      </c>
      <c r="AB12" s="334">
        <v>0</v>
      </c>
      <c r="AC12" s="334">
        <v>0</v>
      </c>
      <c r="AD12" s="335">
        <v>0</v>
      </c>
      <c r="AE12" s="334">
        <v>0</v>
      </c>
      <c r="AF12" s="336">
        <v>0</v>
      </c>
      <c r="AG12" s="323"/>
    </row>
    <row r="13" spans="1:33" x14ac:dyDescent="0.2">
      <c r="A13" s="629"/>
      <c r="B13" s="337" t="s">
        <v>6</v>
      </c>
      <c r="C13" s="338">
        <v>6</v>
      </c>
      <c r="D13" s="339">
        <v>0.1176470588235294</v>
      </c>
      <c r="E13" s="339">
        <v>0.8571428571428571</v>
      </c>
      <c r="F13" s="340">
        <v>1</v>
      </c>
      <c r="G13" s="339">
        <v>0.14285714285714285</v>
      </c>
      <c r="H13" s="339">
        <v>0.14285714285714285</v>
      </c>
      <c r="I13" s="340">
        <v>0</v>
      </c>
      <c r="J13" s="339">
        <v>0</v>
      </c>
      <c r="K13" s="339">
        <v>0</v>
      </c>
      <c r="L13" s="340">
        <v>1</v>
      </c>
      <c r="M13" s="339">
        <v>0.25</v>
      </c>
      <c r="N13" s="339">
        <v>1</v>
      </c>
      <c r="O13" s="340">
        <v>1</v>
      </c>
      <c r="P13" s="339">
        <v>0.2</v>
      </c>
      <c r="Q13" s="339">
        <v>1</v>
      </c>
      <c r="R13" s="340">
        <v>0</v>
      </c>
      <c r="S13" s="339">
        <v>0</v>
      </c>
      <c r="T13" s="339">
        <v>0</v>
      </c>
      <c r="U13" s="340">
        <v>1</v>
      </c>
      <c r="V13" s="339">
        <v>0.16666666666666663</v>
      </c>
      <c r="W13" s="339">
        <v>1</v>
      </c>
      <c r="X13" s="340">
        <v>0</v>
      </c>
      <c r="Y13" s="339">
        <v>0</v>
      </c>
      <c r="Z13" s="339">
        <v>0</v>
      </c>
      <c r="AA13" s="340">
        <v>0</v>
      </c>
      <c r="AB13" s="339">
        <v>0</v>
      </c>
      <c r="AC13" s="339">
        <v>0</v>
      </c>
      <c r="AD13" s="340">
        <v>1</v>
      </c>
      <c r="AE13" s="339">
        <v>0.33333333333333326</v>
      </c>
      <c r="AF13" s="341">
        <v>1</v>
      </c>
      <c r="AG13" s="323"/>
    </row>
    <row r="14" spans="1:33" x14ac:dyDescent="0.2">
      <c r="A14" s="629"/>
      <c r="B14" s="332" t="s">
        <v>7</v>
      </c>
      <c r="C14" s="333">
        <v>4</v>
      </c>
      <c r="D14" s="334">
        <v>7.8431372549019607E-2</v>
      </c>
      <c r="E14" s="334">
        <v>1</v>
      </c>
      <c r="F14" s="335">
        <v>0</v>
      </c>
      <c r="G14" s="334">
        <v>0</v>
      </c>
      <c r="H14" s="334">
        <v>0</v>
      </c>
      <c r="I14" s="335">
        <v>0</v>
      </c>
      <c r="J14" s="334">
        <v>0</v>
      </c>
      <c r="K14" s="334">
        <v>0</v>
      </c>
      <c r="L14" s="335">
        <v>0</v>
      </c>
      <c r="M14" s="334">
        <v>0</v>
      </c>
      <c r="N14" s="334">
        <v>0</v>
      </c>
      <c r="O14" s="335">
        <v>0</v>
      </c>
      <c r="P14" s="334">
        <v>0</v>
      </c>
      <c r="Q14" s="334">
        <v>0</v>
      </c>
      <c r="R14" s="335">
        <v>0</v>
      </c>
      <c r="S14" s="334">
        <v>0</v>
      </c>
      <c r="T14" s="334">
        <v>0</v>
      </c>
      <c r="U14" s="335">
        <v>0</v>
      </c>
      <c r="V14" s="334">
        <v>0</v>
      </c>
      <c r="W14" s="334">
        <v>0</v>
      </c>
      <c r="X14" s="335">
        <v>0</v>
      </c>
      <c r="Y14" s="334">
        <v>0</v>
      </c>
      <c r="Z14" s="334">
        <v>0</v>
      </c>
      <c r="AA14" s="335">
        <v>0</v>
      </c>
      <c r="AB14" s="334">
        <v>0</v>
      </c>
      <c r="AC14" s="334">
        <v>0</v>
      </c>
      <c r="AD14" s="335">
        <v>0</v>
      </c>
      <c r="AE14" s="334">
        <v>0</v>
      </c>
      <c r="AF14" s="336">
        <v>0</v>
      </c>
      <c r="AG14" s="323"/>
    </row>
    <row r="15" spans="1:33" x14ac:dyDescent="0.2">
      <c r="A15" s="629"/>
      <c r="B15" s="337" t="s">
        <v>8</v>
      </c>
      <c r="C15" s="338">
        <v>3</v>
      </c>
      <c r="D15" s="339">
        <v>5.8823529411764698E-2</v>
      </c>
      <c r="E15" s="339">
        <v>1</v>
      </c>
      <c r="F15" s="340">
        <v>0</v>
      </c>
      <c r="G15" s="339">
        <v>0</v>
      </c>
      <c r="H15" s="339">
        <v>0</v>
      </c>
      <c r="I15" s="340">
        <v>0</v>
      </c>
      <c r="J15" s="339">
        <v>0</v>
      </c>
      <c r="K15" s="339">
        <v>0</v>
      </c>
      <c r="L15" s="340">
        <v>0</v>
      </c>
      <c r="M15" s="339">
        <v>0</v>
      </c>
      <c r="N15" s="339">
        <v>0</v>
      </c>
      <c r="O15" s="340">
        <v>0</v>
      </c>
      <c r="P15" s="339">
        <v>0</v>
      </c>
      <c r="Q15" s="339">
        <v>0</v>
      </c>
      <c r="R15" s="340">
        <v>0</v>
      </c>
      <c r="S15" s="339">
        <v>0</v>
      </c>
      <c r="T15" s="339">
        <v>0</v>
      </c>
      <c r="U15" s="340">
        <v>0</v>
      </c>
      <c r="V15" s="339">
        <v>0</v>
      </c>
      <c r="W15" s="339">
        <v>0</v>
      </c>
      <c r="X15" s="340">
        <v>0</v>
      </c>
      <c r="Y15" s="339">
        <v>0</v>
      </c>
      <c r="Z15" s="339">
        <v>0</v>
      </c>
      <c r="AA15" s="340">
        <v>0</v>
      </c>
      <c r="AB15" s="339">
        <v>0</v>
      </c>
      <c r="AC15" s="339">
        <v>0</v>
      </c>
      <c r="AD15" s="340">
        <v>0</v>
      </c>
      <c r="AE15" s="339">
        <v>0</v>
      </c>
      <c r="AF15" s="341">
        <v>0</v>
      </c>
      <c r="AG15" s="323"/>
    </row>
    <row r="16" spans="1:33" x14ac:dyDescent="0.2">
      <c r="A16" s="629"/>
      <c r="B16" s="332" t="s">
        <v>9</v>
      </c>
      <c r="C16" s="333">
        <v>1</v>
      </c>
      <c r="D16" s="334">
        <v>1.9607843137254902E-2</v>
      </c>
      <c r="E16" s="334">
        <v>1</v>
      </c>
      <c r="F16" s="335">
        <v>0</v>
      </c>
      <c r="G16" s="334">
        <v>0</v>
      </c>
      <c r="H16" s="334">
        <v>0</v>
      </c>
      <c r="I16" s="335">
        <v>0</v>
      </c>
      <c r="J16" s="334">
        <v>0</v>
      </c>
      <c r="K16" s="334">
        <v>0</v>
      </c>
      <c r="L16" s="335">
        <v>0</v>
      </c>
      <c r="M16" s="334">
        <v>0</v>
      </c>
      <c r="N16" s="334">
        <v>0</v>
      </c>
      <c r="O16" s="335">
        <v>0</v>
      </c>
      <c r="P16" s="334">
        <v>0</v>
      </c>
      <c r="Q16" s="334">
        <v>0</v>
      </c>
      <c r="R16" s="335">
        <v>0</v>
      </c>
      <c r="S16" s="334">
        <v>0</v>
      </c>
      <c r="T16" s="334">
        <v>0</v>
      </c>
      <c r="U16" s="335">
        <v>0</v>
      </c>
      <c r="V16" s="334">
        <v>0</v>
      </c>
      <c r="W16" s="334">
        <v>0</v>
      </c>
      <c r="X16" s="335">
        <v>0</v>
      </c>
      <c r="Y16" s="334">
        <v>0</v>
      </c>
      <c r="Z16" s="334">
        <v>0</v>
      </c>
      <c r="AA16" s="335">
        <v>0</v>
      </c>
      <c r="AB16" s="334">
        <v>0</v>
      </c>
      <c r="AC16" s="334">
        <v>0</v>
      </c>
      <c r="AD16" s="335">
        <v>0</v>
      </c>
      <c r="AE16" s="334">
        <v>0</v>
      </c>
      <c r="AF16" s="336">
        <v>0</v>
      </c>
      <c r="AG16" s="323"/>
    </row>
    <row r="17" spans="1:33" x14ac:dyDescent="0.2">
      <c r="A17" s="629"/>
      <c r="B17" s="337" t="s">
        <v>10</v>
      </c>
      <c r="C17" s="338">
        <v>2</v>
      </c>
      <c r="D17" s="339">
        <v>3.9215686274509803E-2</v>
      </c>
      <c r="E17" s="339">
        <v>1</v>
      </c>
      <c r="F17" s="340">
        <v>0</v>
      </c>
      <c r="G17" s="339">
        <v>0</v>
      </c>
      <c r="H17" s="339">
        <v>0</v>
      </c>
      <c r="I17" s="340">
        <v>0</v>
      </c>
      <c r="J17" s="339">
        <v>0</v>
      </c>
      <c r="K17" s="339">
        <v>0</v>
      </c>
      <c r="L17" s="340">
        <v>0</v>
      </c>
      <c r="M17" s="339">
        <v>0</v>
      </c>
      <c r="N17" s="339">
        <v>0</v>
      </c>
      <c r="O17" s="340">
        <v>0</v>
      </c>
      <c r="P17" s="339">
        <v>0</v>
      </c>
      <c r="Q17" s="339">
        <v>0</v>
      </c>
      <c r="R17" s="340">
        <v>0</v>
      </c>
      <c r="S17" s="339">
        <v>0</v>
      </c>
      <c r="T17" s="339">
        <v>0</v>
      </c>
      <c r="U17" s="340">
        <v>0</v>
      </c>
      <c r="V17" s="339">
        <v>0</v>
      </c>
      <c r="W17" s="339">
        <v>0</v>
      </c>
      <c r="X17" s="340">
        <v>0</v>
      </c>
      <c r="Y17" s="339">
        <v>0</v>
      </c>
      <c r="Z17" s="339">
        <v>0</v>
      </c>
      <c r="AA17" s="340">
        <v>0</v>
      </c>
      <c r="AB17" s="339">
        <v>0</v>
      </c>
      <c r="AC17" s="339">
        <v>0</v>
      </c>
      <c r="AD17" s="340">
        <v>0</v>
      </c>
      <c r="AE17" s="339">
        <v>0</v>
      </c>
      <c r="AF17" s="341">
        <v>0</v>
      </c>
      <c r="AG17" s="323"/>
    </row>
    <row r="18" spans="1:33" x14ac:dyDescent="0.2">
      <c r="A18" s="629"/>
      <c r="B18" s="332" t="s">
        <v>11</v>
      </c>
      <c r="C18" s="333">
        <v>3</v>
      </c>
      <c r="D18" s="334">
        <v>5.8823529411764698E-2</v>
      </c>
      <c r="E18" s="334">
        <v>1</v>
      </c>
      <c r="F18" s="335">
        <v>0</v>
      </c>
      <c r="G18" s="334">
        <v>0</v>
      </c>
      <c r="H18" s="334">
        <v>0</v>
      </c>
      <c r="I18" s="335">
        <v>0</v>
      </c>
      <c r="J18" s="334">
        <v>0</v>
      </c>
      <c r="K18" s="334">
        <v>0</v>
      </c>
      <c r="L18" s="335">
        <v>0</v>
      </c>
      <c r="M18" s="334">
        <v>0</v>
      </c>
      <c r="N18" s="334">
        <v>0</v>
      </c>
      <c r="O18" s="335">
        <v>0</v>
      </c>
      <c r="P18" s="334">
        <v>0</v>
      </c>
      <c r="Q18" s="334">
        <v>0</v>
      </c>
      <c r="R18" s="335">
        <v>0</v>
      </c>
      <c r="S18" s="334">
        <v>0</v>
      </c>
      <c r="T18" s="334">
        <v>0</v>
      </c>
      <c r="U18" s="335">
        <v>0</v>
      </c>
      <c r="V18" s="334">
        <v>0</v>
      </c>
      <c r="W18" s="334">
        <v>0</v>
      </c>
      <c r="X18" s="335">
        <v>0</v>
      </c>
      <c r="Y18" s="334">
        <v>0</v>
      </c>
      <c r="Z18" s="334">
        <v>0</v>
      </c>
      <c r="AA18" s="335">
        <v>0</v>
      </c>
      <c r="AB18" s="334">
        <v>0</v>
      </c>
      <c r="AC18" s="334">
        <v>0</v>
      </c>
      <c r="AD18" s="335">
        <v>0</v>
      </c>
      <c r="AE18" s="334">
        <v>0</v>
      </c>
      <c r="AF18" s="336">
        <v>0</v>
      </c>
      <c r="AG18" s="323"/>
    </row>
    <row r="19" spans="1:33" x14ac:dyDescent="0.2">
      <c r="A19" s="629"/>
      <c r="B19" s="337" t="s">
        <v>12</v>
      </c>
      <c r="C19" s="338">
        <v>5</v>
      </c>
      <c r="D19" s="339">
        <v>9.8039215686274522E-2</v>
      </c>
      <c r="E19" s="339">
        <v>0.83333333333333348</v>
      </c>
      <c r="F19" s="340">
        <v>1</v>
      </c>
      <c r="G19" s="339">
        <v>0.14285714285714285</v>
      </c>
      <c r="H19" s="339">
        <v>0.16666666666666663</v>
      </c>
      <c r="I19" s="340">
        <v>1</v>
      </c>
      <c r="J19" s="339">
        <v>0.33333333333333326</v>
      </c>
      <c r="K19" s="339">
        <v>1</v>
      </c>
      <c r="L19" s="340">
        <v>0</v>
      </c>
      <c r="M19" s="339">
        <v>0</v>
      </c>
      <c r="N19" s="339">
        <v>0</v>
      </c>
      <c r="O19" s="340">
        <v>1</v>
      </c>
      <c r="P19" s="339">
        <v>0.2</v>
      </c>
      <c r="Q19" s="339">
        <v>1</v>
      </c>
      <c r="R19" s="340">
        <v>0</v>
      </c>
      <c r="S19" s="339">
        <v>0</v>
      </c>
      <c r="T19" s="339">
        <v>0</v>
      </c>
      <c r="U19" s="340">
        <v>1</v>
      </c>
      <c r="V19" s="339">
        <v>0.16666666666666663</v>
      </c>
      <c r="W19" s="339">
        <v>1</v>
      </c>
      <c r="X19" s="340">
        <v>0</v>
      </c>
      <c r="Y19" s="339">
        <v>0</v>
      </c>
      <c r="Z19" s="339">
        <v>0</v>
      </c>
      <c r="AA19" s="340">
        <v>1</v>
      </c>
      <c r="AB19" s="339">
        <v>0.25</v>
      </c>
      <c r="AC19" s="339">
        <v>1</v>
      </c>
      <c r="AD19" s="340">
        <v>0</v>
      </c>
      <c r="AE19" s="339">
        <v>0</v>
      </c>
      <c r="AF19" s="341">
        <v>0</v>
      </c>
      <c r="AG19" s="323"/>
    </row>
    <row r="20" spans="1:33" x14ac:dyDescent="0.2">
      <c r="A20" s="629"/>
      <c r="B20" s="332" t="s">
        <v>13</v>
      </c>
      <c r="C20" s="333">
        <v>3</v>
      </c>
      <c r="D20" s="334">
        <v>5.8823529411764698E-2</v>
      </c>
      <c r="E20" s="334">
        <v>0.75</v>
      </c>
      <c r="F20" s="335">
        <v>1</v>
      </c>
      <c r="G20" s="334">
        <v>0.14285714285714285</v>
      </c>
      <c r="H20" s="334">
        <v>0.25</v>
      </c>
      <c r="I20" s="335">
        <v>0</v>
      </c>
      <c r="J20" s="334">
        <v>0</v>
      </c>
      <c r="K20" s="334">
        <v>0</v>
      </c>
      <c r="L20" s="335">
        <v>1</v>
      </c>
      <c r="M20" s="334">
        <v>0.25</v>
      </c>
      <c r="N20" s="334">
        <v>1</v>
      </c>
      <c r="O20" s="335">
        <v>1</v>
      </c>
      <c r="P20" s="334">
        <v>0.2</v>
      </c>
      <c r="Q20" s="334">
        <v>1</v>
      </c>
      <c r="R20" s="335">
        <v>0</v>
      </c>
      <c r="S20" s="334">
        <v>0</v>
      </c>
      <c r="T20" s="334">
        <v>0</v>
      </c>
      <c r="U20" s="335">
        <v>1</v>
      </c>
      <c r="V20" s="334">
        <v>0.16666666666666663</v>
      </c>
      <c r="W20" s="334">
        <v>1</v>
      </c>
      <c r="X20" s="335">
        <v>0</v>
      </c>
      <c r="Y20" s="334">
        <v>0</v>
      </c>
      <c r="Z20" s="334">
        <v>0</v>
      </c>
      <c r="AA20" s="335">
        <v>1</v>
      </c>
      <c r="AB20" s="334">
        <v>0.25</v>
      </c>
      <c r="AC20" s="334">
        <v>1</v>
      </c>
      <c r="AD20" s="335">
        <v>0</v>
      </c>
      <c r="AE20" s="334">
        <v>0</v>
      </c>
      <c r="AF20" s="336">
        <v>0</v>
      </c>
      <c r="AG20" s="323"/>
    </row>
    <row r="21" spans="1:33" x14ac:dyDescent="0.2">
      <c r="A21" s="629"/>
      <c r="B21" s="337" t="s">
        <v>14</v>
      </c>
      <c r="C21" s="338">
        <v>2</v>
      </c>
      <c r="D21" s="339">
        <v>3.9215686274509803E-2</v>
      </c>
      <c r="E21" s="339">
        <v>1</v>
      </c>
      <c r="F21" s="340">
        <v>0</v>
      </c>
      <c r="G21" s="339">
        <v>0</v>
      </c>
      <c r="H21" s="339">
        <v>0</v>
      </c>
      <c r="I21" s="340">
        <v>0</v>
      </c>
      <c r="J21" s="339">
        <v>0</v>
      </c>
      <c r="K21" s="339">
        <v>0</v>
      </c>
      <c r="L21" s="340">
        <v>0</v>
      </c>
      <c r="M21" s="339">
        <v>0</v>
      </c>
      <c r="N21" s="339">
        <v>0</v>
      </c>
      <c r="O21" s="340">
        <v>0</v>
      </c>
      <c r="P21" s="339">
        <v>0</v>
      </c>
      <c r="Q21" s="339">
        <v>0</v>
      </c>
      <c r="R21" s="340">
        <v>0</v>
      </c>
      <c r="S21" s="339">
        <v>0</v>
      </c>
      <c r="T21" s="339">
        <v>0</v>
      </c>
      <c r="U21" s="340">
        <v>0</v>
      </c>
      <c r="V21" s="339">
        <v>0</v>
      </c>
      <c r="W21" s="339">
        <v>0</v>
      </c>
      <c r="X21" s="340">
        <v>0</v>
      </c>
      <c r="Y21" s="339">
        <v>0</v>
      </c>
      <c r="Z21" s="339">
        <v>0</v>
      </c>
      <c r="AA21" s="340">
        <v>0</v>
      </c>
      <c r="AB21" s="339">
        <v>0</v>
      </c>
      <c r="AC21" s="339">
        <v>0</v>
      </c>
      <c r="AD21" s="340">
        <v>0</v>
      </c>
      <c r="AE21" s="339">
        <v>0</v>
      </c>
      <c r="AF21" s="341">
        <v>0</v>
      </c>
      <c r="AG21" s="323"/>
    </row>
    <row r="22" spans="1:33" x14ac:dyDescent="0.2">
      <c r="A22" s="629"/>
      <c r="B22" s="332" t="s">
        <v>15</v>
      </c>
      <c r="C22" s="333">
        <v>6</v>
      </c>
      <c r="D22" s="334">
        <v>0.1176470588235294</v>
      </c>
      <c r="E22" s="334">
        <v>1</v>
      </c>
      <c r="F22" s="335">
        <v>0</v>
      </c>
      <c r="G22" s="334">
        <v>0</v>
      </c>
      <c r="H22" s="334">
        <v>0</v>
      </c>
      <c r="I22" s="335">
        <v>0</v>
      </c>
      <c r="J22" s="334">
        <v>0</v>
      </c>
      <c r="K22" s="334">
        <v>0</v>
      </c>
      <c r="L22" s="335">
        <v>0</v>
      </c>
      <c r="M22" s="334">
        <v>0</v>
      </c>
      <c r="N22" s="334">
        <v>0</v>
      </c>
      <c r="O22" s="335">
        <v>0</v>
      </c>
      <c r="P22" s="334">
        <v>0</v>
      </c>
      <c r="Q22" s="334">
        <v>0</v>
      </c>
      <c r="R22" s="335">
        <v>0</v>
      </c>
      <c r="S22" s="334">
        <v>0</v>
      </c>
      <c r="T22" s="334">
        <v>0</v>
      </c>
      <c r="U22" s="335">
        <v>0</v>
      </c>
      <c r="V22" s="334">
        <v>0</v>
      </c>
      <c r="W22" s="334">
        <v>0</v>
      </c>
      <c r="X22" s="335">
        <v>0</v>
      </c>
      <c r="Y22" s="334">
        <v>0</v>
      </c>
      <c r="Z22" s="334">
        <v>0</v>
      </c>
      <c r="AA22" s="335">
        <v>0</v>
      </c>
      <c r="AB22" s="334">
        <v>0</v>
      </c>
      <c r="AC22" s="334">
        <v>0</v>
      </c>
      <c r="AD22" s="335">
        <v>0</v>
      </c>
      <c r="AE22" s="334">
        <v>0</v>
      </c>
      <c r="AF22" s="336">
        <v>0</v>
      </c>
      <c r="AG22" s="323"/>
    </row>
    <row r="23" spans="1:33" x14ac:dyDescent="0.2">
      <c r="A23" s="629"/>
      <c r="B23" s="337" t="s">
        <v>16</v>
      </c>
      <c r="C23" s="338">
        <v>0</v>
      </c>
      <c r="D23" s="339">
        <v>0</v>
      </c>
      <c r="E23" s="339">
        <v>0</v>
      </c>
      <c r="F23" s="340">
        <v>1</v>
      </c>
      <c r="G23" s="339">
        <v>0.14285714285714285</v>
      </c>
      <c r="H23" s="339">
        <v>1</v>
      </c>
      <c r="I23" s="340">
        <v>0</v>
      </c>
      <c r="J23" s="339">
        <v>0</v>
      </c>
      <c r="K23" s="339">
        <v>0</v>
      </c>
      <c r="L23" s="340">
        <v>1</v>
      </c>
      <c r="M23" s="339">
        <v>0.25</v>
      </c>
      <c r="N23" s="339">
        <v>1</v>
      </c>
      <c r="O23" s="340">
        <v>0</v>
      </c>
      <c r="P23" s="339">
        <v>0</v>
      </c>
      <c r="Q23" s="339">
        <v>0</v>
      </c>
      <c r="R23" s="340">
        <v>1</v>
      </c>
      <c r="S23" s="339">
        <v>0.5</v>
      </c>
      <c r="T23" s="339">
        <v>1</v>
      </c>
      <c r="U23" s="340">
        <v>1</v>
      </c>
      <c r="V23" s="339">
        <v>0.16666666666666663</v>
      </c>
      <c r="W23" s="339">
        <v>1</v>
      </c>
      <c r="X23" s="340">
        <v>0</v>
      </c>
      <c r="Y23" s="339">
        <v>0</v>
      </c>
      <c r="Z23" s="339">
        <v>0</v>
      </c>
      <c r="AA23" s="340">
        <v>1</v>
      </c>
      <c r="AB23" s="339">
        <v>0.25</v>
      </c>
      <c r="AC23" s="339">
        <v>1</v>
      </c>
      <c r="AD23" s="340">
        <v>0</v>
      </c>
      <c r="AE23" s="339">
        <v>0</v>
      </c>
      <c r="AF23" s="341">
        <v>0</v>
      </c>
      <c r="AG23" s="323"/>
    </row>
    <row r="24" spans="1:33" x14ac:dyDescent="0.2">
      <c r="A24" s="629"/>
      <c r="B24" s="332" t="s">
        <v>17</v>
      </c>
      <c r="C24" s="333">
        <v>2</v>
      </c>
      <c r="D24" s="334">
        <v>3.9215686274509803E-2</v>
      </c>
      <c r="E24" s="334">
        <v>0.66666666666666652</v>
      </c>
      <c r="F24" s="335">
        <v>1</v>
      </c>
      <c r="G24" s="334">
        <v>0.14285714285714285</v>
      </c>
      <c r="H24" s="334">
        <v>0.33333333333333326</v>
      </c>
      <c r="I24" s="335">
        <v>1</v>
      </c>
      <c r="J24" s="334">
        <v>0.33333333333333326</v>
      </c>
      <c r="K24" s="334">
        <v>1</v>
      </c>
      <c r="L24" s="335">
        <v>0</v>
      </c>
      <c r="M24" s="334">
        <v>0</v>
      </c>
      <c r="N24" s="334">
        <v>0</v>
      </c>
      <c r="O24" s="335">
        <v>0</v>
      </c>
      <c r="P24" s="334">
        <v>0</v>
      </c>
      <c r="Q24" s="334">
        <v>0</v>
      </c>
      <c r="R24" s="335">
        <v>1</v>
      </c>
      <c r="S24" s="334">
        <v>0.5</v>
      </c>
      <c r="T24" s="334">
        <v>1</v>
      </c>
      <c r="U24" s="335">
        <v>0</v>
      </c>
      <c r="V24" s="334">
        <v>0</v>
      </c>
      <c r="W24" s="334">
        <v>0</v>
      </c>
      <c r="X24" s="335">
        <v>1</v>
      </c>
      <c r="Y24" s="334">
        <v>1</v>
      </c>
      <c r="Z24" s="334">
        <v>1</v>
      </c>
      <c r="AA24" s="335">
        <v>0</v>
      </c>
      <c r="AB24" s="334">
        <v>0</v>
      </c>
      <c r="AC24" s="334">
        <v>0</v>
      </c>
      <c r="AD24" s="335">
        <v>1</v>
      </c>
      <c r="AE24" s="334">
        <v>0.33333333333333326</v>
      </c>
      <c r="AF24" s="336">
        <v>1</v>
      </c>
      <c r="AG24" s="323"/>
    </row>
    <row r="25" spans="1:33" x14ac:dyDescent="0.2">
      <c r="A25" s="629"/>
      <c r="B25" s="337" t="s">
        <v>18</v>
      </c>
      <c r="C25" s="338">
        <v>0</v>
      </c>
      <c r="D25" s="339">
        <v>0</v>
      </c>
      <c r="E25" s="339">
        <v>0</v>
      </c>
      <c r="F25" s="340">
        <v>1</v>
      </c>
      <c r="G25" s="339">
        <v>0.14285714285714285</v>
      </c>
      <c r="H25" s="339">
        <v>1</v>
      </c>
      <c r="I25" s="340">
        <v>0</v>
      </c>
      <c r="J25" s="339">
        <v>0</v>
      </c>
      <c r="K25" s="339">
        <v>0</v>
      </c>
      <c r="L25" s="340">
        <v>1</v>
      </c>
      <c r="M25" s="339">
        <v>0.25</v>
      </c>
      <c r="N25" s="339">
        <v>1</v>
      </c>
      <c r="O25" s="340">
        <v>1</v>
      </c>
      <c r="P25" s="339">
        <v>0.2</v>
      </c>
      <c r="Q25" s="339">
        <v>1</v>
      </c>
      <c r="R25" s="340">
        <v>0</v>
      </c>
      <c r="S25" s="339">
        <v>0</v>
      </c>
      <c r="T25" s="339">
        <v>0</v>
      </c>
      <c r="U25" s="340">
        <v>1</v>
      </c>
      <c r="V25" s="339">
        <v>0.16666666666666663</v>
      </c>
      <c r="W25" s="339">
        <v>1</v>
      </c>
      <c r="X25" s="340">
        <v>0</v>
      </c>
      <c r="Y25" s="339">
        <v>0</v>
      </c>
      <c r="Z25" s="339">
        <v>0</v>
      </c>
      <c r="AA25" s="340">
        <v>0</v>
      </c>
      <c r="AB25" s="339">
        <v>0</v>
      </c>
      <c r="AC25" s="339">
        <v>0</v>
      </c>
      <c r="AD25" s="340">
        <v>1</v>
      </c>
      <c r="AE25" s="339">
        <v>0.33333333333333326</v>
      </c>
      <c r="AF25" s="341">
        <v>1</v>
      </c>
      <c r="AG25" s="323"/>
    </row>
    <row r="26" spans="1:33" x14ac:dyDescent="0.2">
      <c r="A26" s="629"/>
      <c r="B26" s="332" t="s">
        <v>19</v>
      </c>
      <c r="C26" s="333">
        <v>7</v>
      </c>
      <c r="D26" s="334">
        <v>0.13725490196078433</v>
      </c>
      <c r="E26" s="334">
        <v>0.875</v>
      </c>
      <c r="F26" s="335">
        <v>1</v>
      </c>
      <c r="G26" s="334">
        <v>0.14285714285714285</v>
      </c>
      <c r="H26" s="334">
        <v>0.125</v>
      </c>
      <c r="I26" s="335">
        <v>1</v>
      </c>
      <c r="J26" s="334">
        <v>0.33333333333333326</v>
      </c>
      <c r="K26" s="334">
        <v>1</v>
      </c>
      <c r="L26" s="335">
        <v>0</v>
      </c>
      <c r="M26" s="334">
        <v>0</v>
      </c>
      <c r="N26" s="334">
        <v>0</v>
      </c>
      <c r="O26" s="335">
        <v>1</v>
      </c>
      <c r="P26" s="334">
        <v>0.2</v>
      </c>
      <c r="Q26" s="334">
        <v>1</v>
      </c>
      <c r="R26" s="335">
        <v>0</v>
      </c>
      <c r="S26" s="334">
        <v>0</v>
      </c>
      <c r="T26" s="334">
        <v>0</v>
      </c>
      <c r="U26" s="335">
        <v>1</v>
      </c>
      <c r="V26" s="334">
        <v>0.16666666666666663</v>
      </c>
      <c r="W26" s="334">
        <v>1</v>
      </c>
      <c r="X26" s="335">
        <v>0</v>
      </c>
      <c r="Y26" s="334">
        <v>0</v>
      </c>
      <c r="Z26" s="334">
        <v>0</v>
      </c>
      <c r="AA26" s="335">
        <v>1</v>
      </c>
      <c r="AB26" s="334">
        <v>0.25</v>
      </c>
      <c r="AC26" s="334">
        <v>1</v>
      </c>
      <c r="AD26" s="335">
        <v>0</v>
      </c>
      <c r="AE26" s="334">
        <v>0</v>
      </c>
      <c r="AF26" s="336">
        <v>0</v>
      </c>
      <c r="AG26" s="323"/>
    </row>
    <row r="27" spans="1:33" x14ac:dyDescent="0.2">
      <c r="A27" s="629"/>
      <c r="B27" s="337" t="s">
        <v>20</v>
      </c>
      <c r="C27" s="338">
        <v>2</v>
      </c>
      <c r="D27" s="339">
        <v>3.9215686274509803E-2</v>
      </c>
      <c r="E27" s="339">
        <v>1</v>
      </c>
      <c r="F27" s="340">
        <v>0</v>
      </c>
      <c r="G27" s="339">
        <v>0</v>
      </c>
      <c r="H27" s="339">
        <v>0</v>
      </c>
      <c r="I27" s="340">
        <v>0</v>
      </c>
      <c r="J27" s="339">
        <v>0</v>
      </c>
      <c r="K27" s="339">
        <v>0</v>
      </c>
      <c r="L27" s="340">
        <v>0</v>
      </c>
      <c r="M27" s="339">
        <v>0</v>
      </c>
      <c r="N27" s="339">
        <v>0</v>
      </c>
      <c r="O27" s="340">
        <v>0</v>
      </c>
      <c r="P27" s="339">
        <v>0</v>
      </c>
      <c r="Q27" s="339">
        <v>0</v>
      </c>
      <c r="R27" s="340">
        <v>0</v>
      </c>
      <c r="S27" s="339">
        <v>0</v>
      </c>
      <c r="T27" s="339">
        <v>0</v>
      </c>
      <c r="U27" s="340">
        <v>0</v>
      </c>
      <c r="V27" s="339">
        <v>0</v>
      </c>
      <c r="W27" s="339">
        <v>0</v>
      </c>
      <c r="X27" s="340">
        <v>0</v>
      </c>
      <c r="Y27" s="339">
        <v>0</v>
      </c>
      <c r="Z27" s="339">
        <v>0</v>
      </c>
      <c r="AA27" s="340">
        <v>0</v>
      </c>
      <c r="AB27" s="339">
        <v>0</v>
      </c>
      <c r="AC27" s="339">
        <v>0</v>
      </c>
      <c r="AD27" s="340">
        <v>0</v>
      </c>
      <c r="AE27" s="339">
        <v>0</v>
      </c>
      <c r="AF27" s="341">
        <v>0</v>
      </c>
      <c r="AG27" s="323"/>
    </row>
    <row r="28" spans="1:33" ht="15" thickBot="1" x14ac:dyDescent="0.25">
      <c r="A28" s="630"/>
      <c r="B28" s="164" t="s">
        <v>21</v>
      </c>
      <c r="C28" s="165">
        <v>51</v>
      </c>
      <c r="D28" s="59">
        <v>1</v>
      </c>
      <c r="E28" s="59">
        <v>0.87931034482758619</v>
      </c>
      <c r="F28" s="60">
        <v>7</v>
      </c>
      <c r="G28" s="59">
        <v>1</v>
      </c>
      <c r="H28" s="59">
        <v>0.12068965517241378</v>
      </c>
      <c r="I28" s="60">
        <v>3</v>
      </c>
      <c r="J28" s="59">
        <v>1</v>
      </c>
      <c r="K28" s="59">
        <v>0.42857142857142855</v>
      </c>
      <c r="L28" s="60">
        <v>4</v>
      </c>
      <c r="M28" s="59">
        <v>1</v>
      </c>
      <c r="N28" s="59">
        <v>0.5714285714285714</v>
      </c>
      <c r="O28" s="60">
        <v>5</v>
      </c>
      <c r="P28" s="59">
        <v>1</v>
      </c>
      <c r="Q28" s="59">
        <v>0.7142857142857143</v>
      </c>
      <c r="R28" s="60">
        <v>2</v>
      </c>
      <c r="S28" s="59">
        <v>1</v>
      </c>
      <c r="T28" s="59">
        <v>0.2857142857142857</v>
      </c>
      <c r="U28" s="60">
        <v>6</v>
      </c>
      <c r="V28" s="59">
        <v>1</v>
      </c>
      <c r="W28" s="59">
        <v>0.8571428571428571</v>
      </c>
      <c r="X28" s="60">
        <v>1</v>
      </c>
      <c r="Y28" s="59">
        <v>1</v>
      </c>
      <c r="Z28" s="59">
        <v>0.14285714285714285</v>
      </c>
      <c r="AA28" s="60">
        <v>4</v>
      </c>
      <c r="AB28" s="59">
        <v>1</v>
      </c>
      <c r="AC28" s="59">
        <v>0.5714285714285714</v>
      </c>
      <c r="AD28" s="60">
        <v>3</v>
      </c>
      <c r="AE28" s="59">
        <v>1</v>
      </c>
      <c r="AF28" s="61">
        <v>0.42857142857142855</v>
      </c>
      <c r="AG28" s="323"/>
    </row>
    <row r="29" spans="1:33" ht="15" thickTop="1" x14ac:dyDescent="0.2">
      <c r="A29" s="323"/>
      <c r="B29" s="323"/>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row>
  </sheetData>
  <mergeCells count="19">
    <mergeCell ref="A2:K3"/>
    <mergeCell ref="A4:K4"/>
    <mergeCell ref="AA9:AC9"/>
    <mergeCell ref="AD9:AF9"/>
    <mergeCell ref="A8:B10"/>
    <mergeCell ref="C8:H8"/>
    <mergeCell ref="I8:N8"/>
    <mergeCell ref="O8:T8"/>
    <mergeCell ref="U8:Z8"/>
    <mergeCell ref="AA8:AF8"/>
    <mergeCell ref="C9:E9"/>
    <mergeCell ref="F9:H9"/>
    <mergeCell ref="I9:K9"/>
    <mergeCell ref="L9:N9"/>
    <mergeCell ref="A11:A28"/>
    <mergeCell ref="O9:Q9"/>
    <mergeCell ref="R9:T9"/>
    <mergeCell ref="U9:W9"/>
    <mergeCell ref="X9:Z9"/>
  </mergeCells>
  <pageMargins left="0.7" right="0.7" top="0.75" bottom="0.75" header="0.3" footer="0.3"/>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showGridLines="0" workbookViewId="0">
      <selection activeCell="A2" sqref="A2:K3"/>
    </sheetView>
  </sheetViews>
  <sheetFormatPr baseColWidth="10" defaultColWidth="10.85546875" defaultRowHeight="14.25" x14ac:dyDescent="0.2"/>
  <cols>
    <col min="1" max="1" width="10.85546875" style="94"/>
    <col min="2" max="2" width="44.85546875" style="94" customWidth="1"/>
    <col min="3" max="23" width="10.85546875" style="94"/>
    <col min="24" max="24" width="15.28515625" style="94" customWidth="1"/>
    <col min="25" max="25" width="16.28515625" style="94" customWidth="1"/>
    <col min="26" max="16384" width="10.85546875" style="94"/>
  </cols>
  <sheetData>
    <row r="1" spans="1:25" s="93" customFormat="1" ht="72" customHeight="1" x14ac:dyDescent="0.2"/>
    <row r="2" spans="1:25" ht="15" customHeight="1" x14ac:dyDescent="0.2">
      <c r="A2" s="534" t="s">
        <v>150</v>
      </c>
      <c r="B2" s="535"/>
      <c r="C2" s="535"/>
      <c r="D2" s="535"/>
      <c r="E2" s="535"/>
      <c r="F2" s="535"/>
      <c r="G2" s="535"/>
      <c r="H2" s="535"/>
      <c r="I2" s="535"/>
      <c r="J2" s="535"/>
      <c r="K2" s="535"/>
    </row>
    <row r="3" spans="1:25" ht="15" customHeight="1" x14ac:dyDescent="0.2">
      <c r="A3" s="534"/>
      <c r="B3" s="535"/>
      <c r="C3" s="535"/>
      <c r="D3" s="535"/>
      <c r="E3" s="535"/>
      <c r="F3" s="535"/>
      <c r="G3" s="535"/>
      <c r="H3" s="535"/>
      <c r="I3" s="535"/>
      <c r="J3" s="535"/>
      <c r="K3" s="535"/>
    </row>
    <row r="4" spans="1:25" s="93" customFormat="1" ht="15" x14ac:dyDescent="0.25">
      <c r="A4" s="602" t="s">
        <v>177</v>
      </c>
      <c r="B4" s="603"/>
      <c r="C4" s="603"/>
      <c r="D4" s="603"/>
      <c r="E4" s="603"/>
      <c r="F4" s="603"/>
      <c r="G4" s="603"/>
      <c r="H4" s="603"/>
      <c r="I4" s="603"/>
      <c r="J4" s="603"/>
      <c r="K4" s="603"/>
    </row>
    <row r="5" spans="1:25" s="93" customFormat="1" ht="15" x14ac:dyDescent="0.25">
      <c r="A5" s="13" t="s">
        <v>141</v>
      </c>
      <c r="B5" s="14"/>
      <c r="C5" s="14"/>
      <c r="D5" s="14"/>
      <c r="E5" s="14"/>
      <c r="F5" s="14"/>
      <c r="G5" s="14"/>
      <c r="H5" s="14"/>
      <c r="I5" s="14"/>
      <c r="J5" s="14"/>
      <c r="K5" s="14"/>
    </row>
    <row r="6" spans="1:25" s="93" customFormat="1" ht="15" x14ac:dyDescent="0.25">
      <c r="A6" s="13" t="s">
        <v>144</v>
      </c>
      <c r="B6" s="14"/>
      <c r="C6" s="14"/>
      <c r="D6" s="14"/>
      <c r="E6" s="14"/>
      <c r="F6" s="14"/>
      <c r="G6" s="14"/>
      <c r="H6" s="14"/>
      <c r="I6" s="14"/>
      <c r="J6" s="14"/>
      <c r="K6" s="14"/>
    </row>
    <row r="7" spans="1:25" s="93" customFormat="1" ht="15.75" thickBot="1" x14ac:dyDescent="0.3">
      <c r="A7" s="15" t="s">
        <v>142</v>
      </c>
      <c r="B7" s="16"/>
      <c r="C7" s="16"/>
      <c r="D7" s="16"/>
      <c r="E7" s="16"/>
      <c r="F7" s="16"/>
      <c r="G7" s="16"/>
      <c r="H7" s="16"/>
      <c r="I7" s="16"/>
      <c r="J7" s="16"/>
      <c r="K7" s="16"/>
    </row>
    <row r="8" spans="1:25" ht="41.25" customHeight="1" thickTop="1" x14ac:dyDescent="0.2">
      <c r="A8" s="542" t="s">
        <v>145</v>
      </c>
      <c r="B8" s="543"/>
      <c r="C8" s="646" t="s">
        <v>449</v>
      </c>
      <c r="D8" s="641"/>
      <c r="E8" s="641"/>
      <c r="F8" s="641"/>
      <c r="G8" s="641"/>
      <c r="H8" s="641"/>
      <c r="I8" s="641" t="s">
        <v>178</v>
      </c>
      <c r="J8" s="641"/>
      <c r="K8" s="641"/>
      <c r="L8" s="641"/>
      <c r="M8" s="641"/>
      <c r="N8" s="641"/>
      <c r="O8" s="641" t="s">
        <v>450</v>
      </c>
      <c r="P8" s="641"/>
      <c r="Q8" s="641"/>
      <c r="R8" s="641"/>
      <c r="S8" s="641"/>
      <c r="T8" s="641"/>
      <c r="U8" s="641" t="s">
        <v>179</v>
      </c>
      <c r="V8" s="641"/>
      <c r="W8" s="641"/>
      <c r="X8" s="641" t="s">
        <v>180</v>
      </c>
      <c r="Y8" s="642"/>
    </row>
    <row r="9" spans="1:25" x14ac:dyDescent="0.2">
      <c r="A9" s="544"/>
      <c r="B9" s="545"/>
      <c r="C9" s="647" t="s">
        <v>148</v>
      </c>
      <c r="D9" s="639"/>
      <c r="E9" s="639"/>
      <c r="F9" s="639" t="s">
        <v>149</v>
      </c>
      <c r="G9" s="639"/>
      <c r="H9" s="639"/>
      <c r="I9" s="639" t="s">
        <v>148</v>
      </c>
      <c r="J9" s="639"/>
      <c r="K9" s="639"/>
      <c r="L9" s="639" t="s">
        <v>149</v>
      </c>
      <c r="M9" s="639"/>
      <c r="N9" s="639"/>
      <c r="O9" s="639" t="s">
        <v>148</v>
      </c>
      <c r="P9" s="639"/>
      <c r="Q9" s="639"/>
      <c r="R9" s="639" t="s">
        <v>149</v>
      </c>
      <c r="S9" s="639"/>
      <c r="T9" s="639"/>
      <c r="U9" s="639" t="s">
        <v>149</v>
      </c>
      <c r="V9" s="639"/>
      <c r="W9" s="639"/>
      <c r="X9" s="639" t="s">
        <v>0</v>
      </c>
      <c r="Y9" s="637" t="s">
        <v>407</v>
      </c>
    </row>
    <row r="10" spans="1:25" ht="24.75" thickBot="1" x14ac:dyDescent="0.25">
      <c r="A10" s="546"/>
      <c r="B10" s="547"/>
      <c r="C10" s="342" t="s">
        <v>0</v>
      </c>
      <c r="D10" s="343" t="s">
        <v>1</v>
      </c>
      <c r="E10" s="343" t="s">
        <v>2</v>
      </c>
      <c r="F10" s="343" t="s">
        <v>0</v>
      </c>
      <c r="G10" s="343" t="s">
        <v>1</v>
      </c>
      <c r="H10" s="343" t="s">
        <v>2</v>
      </c>
      <c r="I10" s="343" t="s">
        <v>0</v>
      </c>
      <c r="J10" s="343" t="s">
        <v>1</v>
      </c>
      <c r="K10" s="343" t="s">
        <v>2</v>
      </c>
      <c r="L10" s="343" t="s">
        <v>0</v>
      </c>
      <c r="M10" s="343" t="s">
        <v>1</v>
      </c>
      <c r="N10" s="343" t="s">
        <v>2</v>
      </c>
      <c r="O10" s="343" t="s">
        <v>0</v>
      </c>
      <c r="P10" s="343" t="s">
        <v>1</v>
      </c>
      <c r="Q10" s="343" t="s">
        <v>2</v>
      </c>
      <c r="R10" s="343" t="s">
        <v>0</v>
      </c>
      <c r="S10" s="343" t="s">
        <v>1</v>
      </c>
      <c r="T10" s="343" t="s">
        <v>2</v>
      </c>
      <c r="U10" s="343" t="s">
        <v>0</v>
      </c>
      <c r="V10" s="343" t="s">
        <v>1</v>
      </c>
      <c r="W10" s="343" t="s">
        <v>2</v>
      </c>
      <c r="X10" s="640"/>
      <c r="Y10" s="638"/>
    </row>
    <row r="11" spans="1:25" ht="15" thickTop="1" x14ac:dyDescent="0.2">
      <c r="A11" s="643" t="s">
        <v>3</v>
      </c>
      <c r="B11" s="344" t="s">
        <v>4</v>
      </c>
      <c r="C11" s="345">
        <v>1</v>
      </c>
      <c r="D11" s="346">
        <v>0.05</v>
      </c>
      <c r="E11" s="346">
        <v>0.25</v>
      </c>
      <c r="F11" s="347">
        <v>3</v>
      </c>
      <c r="G11" s="346">
        <v>7.8947368421052627E-2</v>
      </c>
      <c r="H11" s="346">
        <v>0.75</v>
      </c>
      <c r="I11" s="347">
        <v>2</v>
      </c>
      <c r="J11" s="346">
        <v>0.13333333333333333</v>
      </c>
      <c r="K11" s="346">
        <v>0.66666666666666652</v>
      </c>
      <c r="L11" s="347">
        <v>1</v>
      </c>
      <c r="M11" s="346">
        <v>4.3478260869565216E-2</v>
      </c>
      <c r="N11" s="346">
        <v>0.33333333333333326</v>
      </c>
      <c r="O11" s="347">
        <v>0</v>
      </c>
      <c r="P11" s="346">
        <v>0</v>
      </c>
      <c r="Q11" s="346">
        <v>0</v>
      </c>
      <c r="R11" s="347">
        <v>3</v>
      </c>
      <c r="S11" s="346">
        <v>9.6774193548387094E-2</v>
      </c>
      <c r="T11" s="346">
        <v>1</v>
      </c>
      <c r="U11" s="347">
        <v>3</v>
      </c>
      <c r="V11" s="346">
        <v>7.8947368421052627E-2</v>
      </c>
      <c r="W11" s="346">
        <v>1</v>
      </c>
      <c r="X11" s="347">
        <v>4</v>
      </c>
      <c r="Y11" s="348">
        <v>0.56999999999999995</v>
      </c>
    </row>
    <row r="12" spans="1:25" x14ac:dyDescent="0.2">
      <c r="A12" s="644"/>
      <c r="B12" s="349" t="s">
        <v>5</v>
      </c>
      <c r="C12" s="350">
        <v>1</v>
      </c>
      <c r="D12" s="351">
        <v>0.05</v>
      </c>
      <c r="E12" s="351">
        <v>1</v>
      </c>
      <c r="F12" s="352">
        <v>0</v>
      </c>
      <c r="G12" s="351">
        <v>0</v>
      </c>
      <c r="H12" s="351">
        <v>0</v>
      </c>
      <c r="I12" s="352">
        <v>0</v>
      </c>
      <c r="J12" s="351">
        <v>0</v>
      </c>
      <c r="K12" s="351">
        <v>0</v>
      </c>
      <c r="L12" s="352">
        <v>0</v>
      </c>
      <c r="M12" s="351">
        <v>0</v>
      </c>
      <c r="N12" s="351">
        <v>0</v>
      </c>
      <c r="O12" s="352">
        <v>0</v>
      </c>
      <c r="P12" s="351">
        <v>0</v>
      </c>
      <c r="Q12" s="351">
        <v>0</v>
      </c>
      <c r="R12" s="352">
        <v>0</v>
      </c>
      <c r="S12" s="351">
        <v>0</v>
      </c>
      <c r="T12" s="351">
        <v>0</v>
      </c>
      <c r="U12" s="352">
        <v>0</v>
      </c>
      <c r="V12" s="351">
        <v>0</v>
      </c>
      <c r="W12" s="351">
        <v>0</v>
      </c>
      <c r="X12" s="352">
        <v>1</v>
      </c>
      <c r="Y12" s="353"/>
    </row>
    <row r="13" spans="1:25" x14ac:dyDescent="0.2">
      <c r="A13" s="644"/>
      <c r="B13" s="354" t="s">
        <v>6</v>
      </c>
      <c r="C13" s="355">
        <v>4</v>
      </c>
      <c r="D13" s="356">
        <v>0.2</v>
      </c>
      <c r="E13" s="356">
        <v>0.5714285714285714</v>
      </c>
      <c r="F13" s="357">
        <v>3</v>
      </c>
      <c r="G13" s="356">
        <v>7.8947368421052627E-2</v>
      </c>
      <c r="H13" s="356">
        <v>0.42857142857142855</v>
      </c>
      <c r="I13" s="357">
        <v>1</v>
      </c>
      <c r="J13" s="356">
        <v>6.6666666666666666E-2</v>
      </c>
      <c r="K13" s="356">
        <v>0.33333333333333326</v>
      </c>
      <c r="L13" s="357">
        <v>2</v>
      </c>
      <c r="M13" s="356">
        <v>8.6956521739130432E-2</v>
      </c>
      <c r="N13" s="356">
        <v>0.66666666666666652</v>
      </c>
      <c r="O13" s="357">
        <v>0</v>
      </c>
      <c r="P13" s="356">
        <v>0</v>
      </c>
      <c r="Q13" s="356">
        <v>0</v>
      </c>
      <c r="R13" s="357">
        <v>3</v>
      </c>
      <c r="S13" s="356">
        <v>9.6774193548387094E-2</v>
      </c>
      <c r="T13" s="356">
        <v>1</v>
      </c>
      <c r="U13" s="357">
        <v>3</v>
      </c>
      <c r="V13" s="356">
        <v>7.8947368421052627E-2</v>
      </c>
      <c r="W13" s="356">
        <v>1</v>
      </c>
      <c r="X13" s="357">
        <v>7</v>
      </c>
      <c r="Y13" s="358">
        <v>0.85266666666666657</v>
      </c>
    </row>
    <row r="14" spans="1:25" x14ac:dyDescent="0.2">
      <c r="A14" s="644"/>
      <c r="B14" s="349" t="s">
        <v>7</v>
      </c>
      <c r="C14" s="350">
        <v>2</v>
      </c>
      <c r="D14" s="351">
        <v>0.1</v>
      </c>
      <c r="E14" s="351">
        <v>0.5</v>
      </c>
      <c r="F14" s="352">
        <v>2</v>
      </c>
      <c r="G14" s="351">
        <v>5.2631578947368418E-2</v>
      </c>
      <c r="H14" s="351">
        <v>0.5</v>
      </c>
      <c r="I14" s="352">
        <v>1</v>
      </c>
      <c r="J14" s="351">
        <v>6.6666666666666666E-2</v>
      </c>
      <c r="K14" s="351">
        <v>0.5</v>
      </c>
      <c r="L14" s="352">
        <v>1</v>
      </c>
      <c r="M14" s="351">
        <v>4.3478260869565216E-2</v>
      </c>
      <c r="N14" s="351">
        <v>0.5</v>
      </c>
      <c r="O14" s="352">
        <v>1</v>
      </c>
      <c r="P14" s="351">
        <v>0.14285714285714285</v>
      </c>
      <c r="Q14" s="351">
        <v>0.5</v>
      </c>
      <c r="R14" s="352">
        <v>1</v>
      </c>
      <c r="S14" s="351">
        <v>3.2258064516129031E-2</v>
      </c>
      <c r="T14" s="351">
        <v>0.5</v>
      </c>
      <c r="U14" s="352">
        <v>2</v>
      </c>
      <c r="V14" s="351">
        <v>5.2631578947368418E-2</v>
      </c>
      <c r="W14" s="351">
        <v>1</v>
      </c>
      <c r="X14" s="352">
        <v>4</v>
      </c>
      <c r="Y14" s="359">
        <v>0.77665000000000006</v>
      </c>
    </row>
    <row r="15" spans="1:25" x14ac:dyDescent="0.2">
      <c r="A15" s="644"/>
      <c r="B15" s="354" t="s">
        <v>8</v>
      </c>
      <c r="C15" s="355">
        <v>1</v>
      </c>
      <c r="D15" s="356">
        <v>0.05</v>
      </c>
      <c r="E15" s="356">
        <v>0.33333333333333326</v>
      </c>
      <c r="F15" s="357">
        <v>2</v>
      </c>
      <c r="G15" s="356">
        <v>5.2631578947368418E-2</v>
      </c>
      <c r="H15" s="356">
        <v>0.66666666666666652</v>
      </c>
      <c r="I15" s="357">
        <v>1</v>
      </c>
      <c r="J15" s="356">
        <v>6.6666666666666666E-2</v>
      </c>
      <c r="K15" s="356">
        <v>0.5</v>
      </c>
      <c r="L15" s="357">
        <v>1</v>
      </c>
      <c r="M15" s="356">
        <v>4.3478260869565216E-2</v>
      </c>
      <c r="N15" s="356">
        <v>0.5</v>
      </c>
      <c r="O15" s="357">
        <v>2</v>
      </c>
      <c r="P15" s="356">
        <v>0.2857142857142857</v>
      </c>
      <c r="Q15" s="356">
        <v>1</v>
      </c>
      <c r="R15" s="357">
        <v>0</v>
      </c>
      <c r="S15" s="356">
        <v>0</v>
      </c>
      <c r="T15" s="356">
        <v>0</v>
      </c>
      <c r="U15" s="357">
        <v>2</v>
      </c>
      <c r="V15" s="356">
        <v>5.2631578947368418E-2</v>
      </c>
      <c r="W15" s="356">
        <v>1</v>
      </c>
      <c r="X15" s="357">
        <v>3</v>
      </c>
      <c r="Y15" s="358">
        <v>0.83499999999999996</v>
      </c>
    </row>
    <row r="16" spans="1:25" x14ac:dyDescent="0.2">
      <c r="A16" s="644"/>
      <c r="B16" s="349" t="s">
        <v>9</v>
      </c>
      <c r="C16" s="350">
        <v>0</v>
      </c>
      <c r="D16" s="351">
        <v>0</v>
      </c>
      <c r="E16" s="351">
        <v>0</v>
      </c>
      <c r="F16" s="352">
        <v>1</v>
      </c>
      <c r="G16" s="351">
        <v>2.6315789473684209E-2</v>
      </c>
      <c r="H16" s="351">
        <v>1</v>
      </c>
      <c r="I16" s="352">
        <v>0</v>
      </c>
      <c r="J16" s="351">
        <v>0</v>
      </c>
      <c r="K16" s="351">
        <v>0</v>
      </c>
      <c r="L16" s="352">
        <v>1</v>
      </c>
      <c r="M16" s="351">
        <v>4.3478260869565216E-2</v>
      </c>
      <c r="N16" s="351">
        <v>1</v>
      </c>
      <c r="O16" s="352">
        <v>0</v>
      </c>
      <c r="P16" s="351">
        <v>0</v>
      </c>
      <c r="Q16" s="351">
        <v>0</v>
      </c>
      <c r="R16" s="352">
        <v>1</v>
      </c>
      <c r="S16" s="351">
        <v>3.2258064516129031E-2</v>
      </c>
      <c r="T16" s="351">
        <v>1</v>
      </c>
      <c r="U16" s="352">
        <v>1</v>
      </c>
      <c r="V16" s="351">
        <v>2.6315789473684209E-2</v>
      </c>
      <c r="W16" s="351">
        <v>1</v>
      </c>
      <c r="X16" s="352">
        <v>1</v>
      </c>
      <c r="Y16" s="359">
        <v>0.4</v>
      </c>
    </row>
    <row r="17" spans="1:25" x14ac:dyDescent="0.2">
      <c r="A17" s="644"/>
      <c r="B17" s="354" t="s">
        <v>10</v>
      </c>
      <c r="C17" s="355">
        <v>0</v>
      </c>
      <c r="D17" s="356">
        <v>0</v>
      </c>
      <c r="E17" s="356">
        <v>0</v>
      </c>
      <c r="F17" s="357">
        <v>2</v>
      </c>
      <c r="G17" s="356">
        <v>5.2631578947368418E-2</v>
      </c>
      <c r="H17" s="356">
        <v>1</v>
      </c>
      <c r="I17" s="357">
        <v>1</v>
      </c>
      <c r="J17" s="356">
        <v>6.6666666666666666E-2</v>
      </c>
      <c r="K17" s="356">
        <v>0.5</v>
      </c>
      <c r="L17" s="357">
        <v>1</v>
      </c>
      <c r="M17" s="356">
        <v>4.3478260869565216E-2</v>
      </c>
      <c r="N17" s="356">
        <v>0.5</v>
      </c>
      <c r="O17" s="357">
        <v>0</v>
      </c>
      <c r="P17" s="356">
        <v>0</v>
      </c>
      <c r="Q17" s="356">
        <v>0</v>
      </c>
      <c r="R17" s="357">
        <v>2</v>
      </c>
      <c r="S17" s="356">
        <v>6.4516129032258063E-2</v>
      </c>
      <c r="T17" s="356">
        <v>1</v>
      </c>
      <c r="U17" s="357">
        <v>2</v>
      </c>
      <c r="V17" s="356">
        <v>5.2631578947368418E-2</v>
      </c>
      <c r="W17" s="356">
        <v>1</v>
      </c>
      <c r="X17" s="357">
        <v>2</v>
      </c>
      <c r="Y17" s="358">
        <v>0.84000000000000008</v>
      </c>
    </row>
    <row r="18" spans="1:25" x14ac:dyDescent="0.2">
      <c r="A18" s="644"/>
      <c r="B18" s="349" t="s">
        <v>11</v>
      </c>
      <c r="C18" s="350">
        <v>3</v>
      </c>
      <c r="D18" s="351">
        <v>0.15</v>
      </c>
      <c r="E18" s="351">
        <v>1</v>
      </c>
      <c r="F18" s="352">
        <v>0</v>
      </c>
      <c r="G18" s="351">
        <v>0</v>
      </c>
      <c r="H18" s="351">
        <v>0</v>
      </c>
      <c r="I18" s="352">
        <v>0</v>
      </c>
      <c r="J18" s="351">
        <v>0</v>
      </c>
      <c r="K18" s="351">
        <v>0</v>
      </c>
      <c r="L18" s="352">
        <v>0</v>
      </c>
      <c r="M18" s="351">
        <v>0</v>
      </c>
      <c r="N18" s="351">
        <v>0</v>
      </c>
      <c r="O18" s="352">
        <v>0</v>
      </c>
      <c r="P18" s="351">
        <v>0</v>
      </c>
      <c r="Q18" s="351">
        <v>0</v>
      </c>
      <c r="R18" s="352">
        <v>0</v>
      </c>
      <c r="S18" s="351">
        <v>0</v>
      </c>
      <c r="T18" s="351">
        <v>0</v>
      </c>
      <c r="U18" s="352">
        <v>0</v>
      </c>
      <c r="V18" s="351">
        <v>0</v>
      </c>
      <c r="W18" s="351">
        <v>0</v>
      </c>
      <c r="X18" s="352">
        <v>3</v>
      </c>
      <c r="Y18" s="353"/>
    </row>
    <row r="19" spans="1:25" x14ac:dyDescent="0.2">
      <c r="A19" s="644"/>
      <c r="B19" s="354" t="s">
        <v>12</v>
      </c>
      <c r="C19" s="355">
        <v>2</v>
      </c>
      <c r="D19" s="356">
        <v>0.1</v>
      </c>
      <c r="E19" s="356">
        <v>0.33333333333333326</v>
      </c>
      <c r="F19" s="357">
        <v>4</v>
      </c>
      <c r="G19" s="356">
        <v>0.10526315789473684</v>
      </c>
      <c r="H19" s="356">
        <v>0.66666666666666652</v>
      </c>
      <c r="I19" s="357">
        <v>1</v>
      </c>
      <c r="J19" s="356">
        <v>6.6666666666666666E-2</v>
      </c>
      <c r="K19" s="356">
        <v>0.25</v>
      </c>
      <c r="L19" s="357">
        <v>3</v>
      </c>
      <c r="M19" s="356">
        <v>0.13043478260869565</v>
      </c>
      <c r="N19" s="356">
        <v>0.75</v>
      </c>
      <c r="O19" s="357">
        <v>1</v>
      </c>
      <c r="P19" s="356">
        <v>0.14285714285714285</v>
      </c>
      <c r="Q19" s="356">
        <v>0.25</v>
      </c>
      <c r="R19" s="357">
        <v>3</v>
      </c>
      <c r="S19" s="356">
        <v>9.6774193548387094E-2</v>
      </c>
      <c r="T19" s="356">
        <v>0.75</v>
      </c>
      <c r="U19" s="357">
        <v>4</v>
      </c>
      <c r="V19" s="356">
        <v>0.10526315789473684</v>
      </c>
      <c r="W19" s="356">
        <v>1</v>
      </c>
      <c r="X19" s="357">
        <v>6</v>
      </c>
      <c r="Y19" s="358">
        <v>0.308</v>
      </c>
    </row>
    <row r="20" spans="1:25" x14ac:dyDescent="0.2">
      <c r="A20" s="644"/>
      <c r="B20" s="349" t="s">
        <v>13</v>
      </c>
      <c r="C20" s="350">
        <v>0</v>
      </c>
      <c r="D20" s="351">
        <v>0</v>
      </c>
      <c r="E20" s="351">
        <v>0</v>
      </c>
      <c r="F20" s="352">
        <v>4</v>
      </c>
      <c r="G20" s="351">
        <v>0.10526315789473684</v>
      </c>
      <c r="H20" s="351">
        <v>1</v>
      </c>
      <c r="I20" s="352">
        <v>1</v>
      </c>
      <c r="J20" s="351">
        <v>6.6666666666666666E-2</v>
      </c>
      <c r="K20" s="351">
        <v>0.25</v>
      </c>
      <c r="L20" s="352">
        <v>3</v>
      </c>
      <c r="M20" s="351">
        <v>0.13043478260869565</v>
      </c>
      <c r="N20" s="351">
        <v>0.75</v>
      </c>
      <c r="O20" s="352">
        <v>1</v>
      </c>
      <c r="P20" s="351">
        <v>0.14285714285714285</v>
      </c>
      <c r="Q20" s="351">
        <v>0.25</v>
      </c>
      <c r="R20" s="352">
        <v>3</v>
      </c>
      <c r="S20" s="351">
        <v>9.6774193548387094E-2</v>
      </c>
      <c r="T20" s="351">
        <v>0.75</v>
      </c>
      <c r="U20" s="352">
        <v>4</v>
      </c>
      <c r="V20" s="351">
        <v>0.10526315789473684</v>
      </c>
      <c r="W20" s="351">
        <v>1</v>
      </c>
      <c r="X20" s="352">
        <v>4</v>
      </c>
      <c r="Y20" s="359">
        <v>0.69910000000000005</v>
      </c>
    </row>
    <row r="21" spans="1:25" x14ac:dyDescent="0.2">
      <c r="A21" s="644"/>
      <c r="B21" s="354" t="s">
        <v>14</v>
      </c>
      <c r="C21" s="355">
        <v>0</v>
      </c>
      <c r="D21" s="356">
        <v>0</v>
      </c>
      <c r="E21" s="356">
        <v>0</v>
      </c>
      <c r="F21" s="357">
        <v>2</v>
      </c>
      <c r="G21" s="356">
        <v>5.2631578947368418E-2</v>
      </c>
      <c r="H21" s="356">
        <v>1</v>
      </c>
      <c r="I21" s="357">
        <v>0</v>
      </c>
      <c r="J21" s="356">
        <v>0</v>
      </c>
      <c r="K21" s="356">
        <v>0</v>
      </c>
      <c r="L21" s="357">
        <v>2</v>
      </c>
      <c r="M21" s="356">
        <v>8.6956521739130432E-2</v>
      </c>
      <c r="N21" s="356">
        <v>1</v>
      </c>
      <c r="O21" s="357">
        <v>0</v>
      </c>
      <c r="P21" s="356">
        <v>0</v>
      </c>
      <c r="Q21" s="356">
        <v>0</v>
      </c>
      <c r="R21" s="357">
        <v>2</v>
      </c>
      <c r="S21" s="356">
        <v>6.4516129032258063E-2</v>
      </c>
      <c r="T21" s="356">
        <v>1</v>
      </c>
      <c r="U21" s="357">
        <v>2</v>
      </c>
      <c r="V21" s="356">
        <v>5.2631578947368418E-2</v>
      </c>
      <c r="W21" s="356">
        <v>1</v>
      </c>
      <c r="X21" s="357">
        <v>2</v>
      </c>
      <c r="Y21" s="358">
        <v>0.4375</v>
      </c>
    </row>
    <row r="22" spans="1:25" x14ac:dyDescent="0.2">
      <c r="A22" s="644"/>
      <c r="B22" s="349" t="s">
        <v>15</v>
      </c>
      <c r="C22" s="350">
        <v>2</v>
      </c>
      <c r="D22" s="351">
        <v>0.1</v>
      </c>
      <c r="E22" s="351">
        <v>0.33333333333333326</v>
      </c>
      <c r="F22" s="352">
        <v>4</v>
      </c>
      <c r="G22" s="351">
        <v>0.10526315789473684</v>
      </c>
      <c r="H22" s="351">
        <v>0.66666666666666652</v>
      </c>
      <c r="I22" s="352">
        <v>3</v>
      </c>
      <c r="J22" s="351">
        <v>0.2</v>
      </c>
      <c r="K22" s="351">
        <v>0.75</v>
      </c>
      <c r="L22" s="352">
        <v>1</v>
      </c>
      <c r="M22" s="351">
        <v>4.3478260869565216E-2</v>
      </c>
      <c r="N22" s="351">
        <v>0.25</v>
      </c>
      <c r="O22" s="352">
        <v>0</v>
      </c>
      <c r="P22" s="351">
        <v>0</v>
      </c>
      <c r="Q22" s="351">
        <v>0</v>
      </c>
      <c r="R22" s="352">
        <v>4</v>
      </c>
      <c r="S22" s="351">
        <v>0.12903225806451613</v>
      </c>
      <c r="T22" s="351">
        <v>1</v>
      </c>
      <c r="U22" s="352">
        <v>4</v>
      </c>
      <c r="V22" s="351">
        <v>0.10526315789473684</v>
      </c>
      <c r="W22" s="351">
        <v>1</v>
      </c>
      <c r="X22" s="352">
        <v>6</v>
      </c>
      <c r="Y22" s="359">
        <v>0.441</v>
      </c>
    </row>
    <row r="23" spans="1:25" x14ac:dyDescent="0.2">
      <c r="A23" s="644"/>
      <c r="B23" s="354" t="s">
        <v>16</v>
      </c>
      <c r="C23" s="355">
        <v>0</v>
      </c>
      <c r="D23" s="356">
        <v>0</v>
      </c>
      <c r="E23" s="356">
        <v>0</v>
      </c>
      <c r="F23" s="357">
        <v>1</v>
      </c>
      <c r="G23" s="356">
        <v>2.6315789473684209E-2</v>
      </c>
      <c r="H23" s="356">
        <v>1</v>
      </c>
      <c r="I23" s="357">
        <v>0</v>
      </c>
      <c r="J23" s="356">
        <v>0</v>
      </c>
      <c r="K23" s="356">
        <v>0</v>
      </c>
      <c r="L23" s="357">
        <v>1</v>
      </c>
      <c r="M23" s="356">
        <v>4.3478260869565216E-2</v>
      </c>
      <c r="N23" s="356">
        <v>1</v>
      </c>
      <c r="O23" s="357">
        <v>0</v>
      </c>
      <c r="P23" s="356">
        <v>0</v>
      </c>
      <c r="Q23" s="356">
        <v>0</v>
      </c>
      <c r="R23" s="357">
        <v>1</v>
      </c>
      <c r="S23" s="356">
        <v>3.2258064516129031E-2</v>
      </c>
      <c r="T23" s="356">
        <v>1</v>
      </c>
      <c r="U23" s="357">
        <v>1</v>
      </c>
      <c r="V23" s="356">
        <v>2.6315789473684209E-2</v>
      </c>
      <c r="W23" s="356">
        <v>1</v>
      </c>
      <c r="X23" s="357">
        <v>1</v>
      </c>
      <c r="Y23" s="358">
        <v>0.75</v>
      </c>
    </row>
    <row r="24" spans="1:25" x14ac:dyDescent="0.2">
      <c r="A24" s="644"/>
      <c r="B24" s="349" t="s">
        <v>17</v>
      </c>
      <c r="C24" s="350">
        <v>0</v>
      </c>
      <c r="D24" s="351">
        <v>0</v>
      </c>
      <c r="E24" s="351">
        <v>0</v>
      </c>
      <c r="F24" s="352">
        <v>3</v>
      </c>
      <c r="G24" s="351">
        <v>7.8947368421052627E-2</v>
      </c>
      <c r="H24" s="351">
        <v>1</v>
      </c>
      <c r="I24" s="352">
        <v>2</v>
      </c>
      <c r="J24" s="351">
        <v>0.13333333333333333</v>
      </c>
      <c r="K24" s="351">
        <v>0.66666666666666652</v>
      </c>
      <c r="L24" s="352">
        <v>1</v>
      </c>
      <c r="M24" s="351">
        <v>4.3478260869565216E-2</v>
      </c>
      <c r="N24" s="351">
        <v>0.33333333333333326</v>
      </c>
      <c r="O24" s="352">
        <v>1</v>
      </c>
      <c r="P24" s="351">
        <v>0.14285714285714285</v>
      </c>
      <c r="Q24" s="351">
        <v>0.33333333333333326</v>
      </c>
      <c r="R24" s="352">
        <v>2</v>
      </c>
      <c r="S24" s="351">
        <v>6.4516129032258063E-2</v>
      </c>
      <c r="T24" s="351">
        <v>0.66666666666666652</v>
      </c>
      <c r="U24" s="352">
        <v>3</v>
      </c>
      <c r="V24" s="351">
        <v>7.8947368421052627E-2</v>
      </c>
      <c r="W24" s="351">
        <v>1</v>
      </c>
      <c r="X24" s="352">
        <v>3</v>
      </c>
      <c r="Y24" s="359">
        <v>0.54999999999999993</v>
      </c>
    </row>
    <row r="25" spans="1:25" x14ac:dyDescent="0.2">
      <c r="A25" s="644"/>
      <c r="B25" s="354" t="s">
        <v>18</v>
      </c>
      <c r="C25" s="355">
        <v>0</v>
      </c>
      <c r="D25" s="356">
        <v>0</v>
      </c>
      <c r="E25" s="356">
        <v>0</v>
      </c>
      <c r="F25" s="357">
        <v>1</v>
      </c>
      <c r="G25" s="356">
        <v>2.6315789473684209E-2</v>
      </c>
      <c r="H25" s="356">
        <v>1</v>
      </c>
      <c r="I25" s="357">
        <v>0</v>
      </c>
      <c r="J25" s="356">
        <v>0</v>
      </c>
      <c r="K25" s="356">
        <v>0</v>
      </c>
      <c r="L25" s="357">
        <v>1</v>
      </c>
      <c r="M25" s="356">
        <v>4.3478260869565216E-2</v>
      </c>
      <c r="N25" s="356">
        <v>1</v>
      </c>
      <c r="O25" s="357">
        <v>0</v>
      </c>
      <c r="P25" s="356">
        <v>0</v>
      </c>
      <c r="Q25" s="356">
        <v>0</v>
      </c>
      <c r="R25" s="357">
        <v>1</v>
      </c>
      <c r="S25" s="356">
        <v>3.2258064516129031E-2</v>
      </c>
      <c r="T25" s="356">
        <v>1</v>
      </c>
      <c r="U25" s="357">
        <v>1</v>
      </c>
      <c r="V25" s="356">
        <v>2.6315789473684209E-2</v>
      </c>
      <c r="W25" s="356">
        <v>1</v>
      </c>
      <c r="X25" s="357">
        <v>1</v>
      </c>
      <c r="Y25" s="358">
        <v>0.83</v>
      </c>
    </row>
    <row r="26" spans="1:25" x14ac:dyDescent="0.2">
      <c r="A26" s="644"/>
      <c r="B26" s="349" t="s">
        <v>19</v>
      </c>
      <c r="C26" s="350">
        <v>3</v>
      </c>
      <c r="D26" s="351">
        <v>0.15</v>
      </c>
      <c r="E26" s="351">
        <v>0.375</v>
      </c>
      <c r="F26" s="352">
        <v>5</v>
      </c>
      <c r="G26" s="351">
        <v>0.13157894736842105</v>
      </c>
      <c r="H26" s="351">
        <v>0.625</v>
      </c>
      <c r="I26" s="352">
        <v>1</v>
      </c>
      <c r="J26" s="351">
        <v>6.6666666666666666E-2</v>
      </c>
      <c r="K26" s="351">
        <v>0.2</v>
      </c>
      <c r="L26" s="352">
        <v>4</v>
      </c>
      <c r="M26" s="351">
        <v>0.17391304347826086</v>
      </c>
      <c r="N26" s="351">
        <v>0.8</v>
      </c>
      <c r="O26" s="352">
        <v>1</v>
      </c>
      <c r="P26" s="351">
        <v>0.14285714285714285</v>
      </c>
      <c r="Q26" s="351">
        <v>0.2</v>
      </c>
      <c r="R26" s="352">
        <v>4</v>
      </c>
      <c r="S26" s="351">
        <v>0.12903225806451613</v>
      </c>
      <c r="T26" s="351">
        <v>0.8</v>
      </c>
      <c r="U26" s="352">
        <v>5</v>
      </c>
      <c r="V26" s="351">
        <v>0.13157894736842105</v>
      </c>
      <c r="W26" s="351">
        <v>1</v>
      </c>
      <c r="X26" s="352">
        <v>8</v>
      </c>
      <c r="Y26" s="359">
        <v>0.80940000000000012</v>
      </c>
    </row>
    <row r="27" spans="1:25" x14ac:dyDescent="0.2">
      <c r="A27" s="644"/>
      <c r="B27" s="354" t="s">
        <v>20</v>
      </c>
      <c r="C27" s="355">
        <v>1</v>
      </c>
      <c r="D27" s="356">
        <v>0.05</v>
      </c>
      <c r="E27" s="356">
        <v>0.5</v>
      </c>
      <c r="F27" s="357">
        <v>1</v>
      </c>
      <c r="G27" s="356">
        <v>2.6315789473684209E-2</v>
      </c>
      <c r="H27" s="356">
        <v>0.5</v>
      </c>
      <c r="I27" s="357">
        <v>1</v>
      </c>
      <c r="J27" s="356">
        <v>6.6666666666666666E-2</v>
      </c>
      <c r="K27" s="356">
        <v>1</v>
      </c>
      <c r="L27" s="357">
        <v>0</v>
      </c>
      <c r="M27" s="356">
        <v>0</v>
      </c>
      <c r="N27" s="356">
        <v>0</v>
      </c>
      <c r="O27" s="357">
        <v>0</v>
      </c>
      <c r="P27" s="356">
        <v>0</v>
      </c>
      <c r="Q27" s="356">
        <v>0</v>
      </c>
      <c r="R27" s="357">
        <v>1</v>
      </c>
      <c r="S27" s="356">
        <v>3.2258064516129031E-2</v>
      </c>
      <c r="T27" s="356">
        <v>1</v>
      </c>
      <c r="U27" s="357">
        <v>1</v>
      </c>
      <c r="V27" s="356">
        <v>2.6315789473684209E-2</v>
      </c>
      <c r="W27" s="356">
        <v>1</v>
      </c>
      <c r="X27" s="357">
        <v>2</v>
      </c>
      <c r="Y27" s="358">
        <v>1</v>
      </c>
    </row>
    <row r="28" spans="1:25" ht="15" thickBot="1" x14ac:dyDescent="0.25">
      <c r="A28" s="645"/>
      <c r="B28" s="166" t="s">
        <v>21</v>
      </c>
      <c r="C28" s="167">
        <v>20</v>
      </c>
      <c r="D28" s="62">
        <v>1</v>
      </c>
      <c r="E28" s="62">
        <v>0.34482758620689657</v>
      </c>
      <c r="F28" s="63">
        <v>38</v>
      </c>
      <c r="G28" s="62">
        <v>1</v>
      </c>
      <c r="H28" s="62">
        <v>0.65517241379310354</v>
      </c>
      <c r="I28" s="63">
        <v>15</v>
      </c>
      <c r="J28" s="62">
        <v>1</v>
      </c>
      <c r="K28" s="62">
        <v>0.39473684210526316</v>
      </c>
      <c r="L28" s="63">
        <v>23</v>
      </c>
      <c r="M28" s="62">
        <v>1</v>
      </c>
      <c r="N28" s="62">
        <v>0.60526315789473684</v>
      </c>
      <c r="O28" s="63">
        <v>7</v>
      </c>
      <c r="P28" s="62">
        <v>1</v>
      </c>
      <c r="Q28" s="62">
        <v>0.18421052631578946</v>
      </c>
      <c r="R28" s="63">
        <v>31</v>
      </c>
      <c r="S28" s="62">
        <v>1</v>
      </c>
      <c r="T28" s="62">
        <v>0.81578947368421051</v>
      </c>
      <c r="U28" s="63">
        <v>38</v>
      </c>
      <c r="V28" s="62">
        <v>1</v>
      </c>
      <c r="W28" s="62">
        <v>1</v>
      </c>
      <c r="X28" s="63">
        <v>58</v>
      </c>
      <c r="Y28" s="64">
        <v>0.64515</v>
      </c>
    </row>
    <row r="29" spans="1:25" ht="15" thickTop="1" x14ac:dyDescent="0.2"/>
  </sheetData>
  <mergeCells count="18">
    <mergeCell ref="A11:A28"/>
    <mergeCell ref="L9:N9"/>
    <mergeCell ref="O9:Q9"/>
    <mergeCell ref="R9:T9"/>
    <mergeCell ref="U9:W9"/>
    <mergeCell ref="A8:B10"/>
    <mergeCell ref="C8:H8"/>
    <mergeCell ref="I8:N8"/>
    <mergeCell ref="O8:T8"/>
    <mergeCell ref="U8:W8"/>
    <mergeCell ref="C9:E9"/>
    <mergeCell ref="F9:H9"/>
    <mergeCell ref="I9:K9"/>
    <mergeCell ref="A2:K3"/>
    <mergeCell ref="A4:K4"/>
    <mergeCell ref="Y9:Y10"/>
    <mergeCell ref="X9:X10"/>
    <mergeCell ref="X8:Y8"/>
  </mergeCells>
  <pageMargins left="0.7" right="0.7" top="0.75" bottom="0.75" header="0.3" footer="0.3"/>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election activeCell="A2" sqref="A2:H3"/>
    </sheetView>
  </sheetViews>
  <sheetFormatPr baseColWidth="10" defaultColWidth="10.85546875" defaultRowHeight="14.25" x14ac:dyDescent="0.2"/>
  <cols>
    <col min="1" max="1" width="10.85546875" style="93"/>
    <col min="2" max="2" width="44.140625" style="93" bestFit="1" customWidth="1"/>
    <col min="3" max="8" width="15.140625" style="93" customWidth="1"/>
    <col min="9" max="16384" width="10.85546875" style="93"/>
  </cols>
  <sheetData>
    <row r="1" spans="1:8" ht="72" customHeight="1" x14ac:dyDescent="0.2"/>
    <row r="2" spans="1:8" s="94" customFormat="1" ht="15" customHeight="1" x14ac:dyDescent="0.2">
      <c r="A2" s="534" t="s">
        <v>150</v>
      </c>
      <c r="B2" s="535"/>
      <c r="C2" s="535"/>
      <c r="D2" s="535"/>
      <c r="E2" s="535"/>
      <c r="F2" s="535"/>
      <c r="G2" s="535"/>
      <c r="H2" s="535"/>
    </row>
    <row r="3" spans="1:8" s="94" customFormat="1" ht="15" customHeight="1" x14ac:dyDescent="0.2">
      <c r="A3" s="534"/>
      <c r="B3" s="535"/>
      <c r="C3" s="535"/>
      <c r="D3" s="535"/>
      <c r="E3" s="535"/>
      <c r="F3" s="535"/>
      <c r="G3" s="535"/>
      <c r="H3" s="535"/>
    </row>
    <row r="4" spans="1:8" ht="15" x14ac:dyDescent="0.25">
      <c r="A4" s="602" t="s">
        <v>346</v>
      </c>
      <c r="B4" s="603"/>
      <c r="C4" s="603"/>
      <c r="D4" s="603"/>
      <c r="E4" s="603"/>
      <c r="F4" s="603"/>
      <c r="G4" s="603"/>
      <c r="H4" s="603"/>
    </row>
    <row r="5" spans="1:8" ht="15" x14ac:dyDescent="0.25">
      <c r="A5" s="602" t="s">
        <v>141</v>
      </c>
      <c r="B5" s="603"/>
      <c r="C5" s="603"/>
      <c r="D5" s="603"/>
      <c r="E5" s="603"/>
      <c r="F5" s="603"/>
      <c r="G5" s="603"/>
      <c r="H5" s="603"/>
    </row>
    <row r="6" spans="1:8" ht="15" x14ac:dyDescent="0.25">
      <c r="A6" s="602" t="s">
        <v>144</v>
      </c>
      <c r="B6" s="603"/>
      <c r="C6" s="603"/>
      <c r="D6" s="603"/>
      <c r="E6" s="603"/>
      <c r="F6" s="603"/>
      <c r="G6" s="603"/>
      <c r="H6" s="603"/>
    </row>
    <row r="7" spans="1:8" ht="15.75" thickBot="1" x14ac:dyDescent="0.3">
      <c r="A7" s="658" t="s">
        <v>142</v>
      </c>
      <c r="B7" s="659"/>
      <c r="C7" s="659"/>
      <c r="D7" s="659"/>
      <c r="E7" s="659"/>
      <c r="F7" s="659"/>
      <c r="G7" s="659"/>
      <c r="H7" s="659"/>
    </row>
    <row r="8" spans="1:8" ht="42" customHeight="1" thickTop="1" x14ac:dyDescent="0.2">
      <c r="A8" s="542" t="s">
        <v>145</v>
      </c>
      <c r="B8" s="543"/>
      <c r="C8" s="649" t="s">
        <v>405</v>
      </c>
      <c r="D8" s="650"/>
      <c r="E8" s="650"/>
      <c r="F8" s="650"/>
      <c r="G8" s="650"/>
      <c r="H8" s="651"/>
    </row>
    <row r="9" spans="1:8" x14ac:dyDescent="0.2">
      <c r="A9" s="544"/>
      <c r="B9" s="545"/>
      <c r="C9" s="652" t="s">
        <v>148</v>
      </c>
      <c r="D9" s="653"/>
      <c r="E9" s="653"/>
      <c r="F9" s="653" t="s">
        <v>149</v>
      </c>
      <c r="G9" s="653"/>
      <c r="H9" s="654"/>
    </row>
    <row r="10" spans="1:8" ht="24.75" thickBot="1" x14ac:dyDescent="0.25">
      <c r="A10" s="546"/>
      <c r="B10" s="547"/>
      <c r="C10" s="360" t="s">
        <v>0</v>
      </c>
      <c r="D10" s="361" t="s">
        <v>1</v>
      </c>
      <c r="E10" s="361" t="s">
        <v>2</v>
      </c>
      <c r="F10" s="361" t="s">
        <v>0</v>
      </c>
      <c r="G10" s="361" t="s">
        <v>1</v>
      </c>
      <c r="H10" s="362" t="s">
        <v>2</v>
      </c>
    </row>
    <row r="11" spans="1:8" ht="15" thickTop="1" x14ac:dyDescent="0.2">
      <c r="A11" s="655" t="s">
        <v>3</v>
      </c>
      <c r="B11" s="363" t="s">
        <v>4</v>
      </c>
      <c r="C11" s="364">
        <v>1</v>
      </c>
      <c r="D11" s="365">
        <v>5.5555555555555552E-2</v>
      </c>
      <c r="E11" s="365">
        <v>0.25</v>
      </c>
      <c r="F11" s="366">
        <v>3</v>
      </c>
      <c r="G11" s="365">
        <v>7.4999999999999997E-2</v>
      </c>
      <c r="H11" s="367">
        <v>0.75</v>
      </c>
    </row>
    <row r="12" spans="1:8" x14ac:dyDescent="0.2">
      <c r="A12" s="656"/>
      <c r="B12" s="368" t="s">
        <v>5</v>
      </c>
      <c r="C12" s="369">
        <v>0</v>
      </c>
      <c r="D12" s="370">
        <v>0</v>
      </c>
      <c r="E12" s="370">
        <v>0</v>
      </c>
      <c r="F12" s="371">
        <v>1</v>
      </c>
      <c r="G12" s="370">
        <v>2.5000000000000001E-2</v>
      </c>
      <c r="H12" s="372">
        <v>1</v>
      </c>
    </row>
    <row r="13" spans="1:8" x14ac:dyDescent="0.2">
      <c r="A13" s="656"/>
      <c r="B13" s="373" t="s">
        <v>6</v>
      </c>
      <c r="C13" s="374">
        <v>3</v>
      </c>
      <c r="D13" s="375">
        <v>0.16666666666666663</v>
      </c>
      <c r="E13" s="375">
        <v>0.42857142857142855</v>
      </c>
      <c r="F13" s="376">
        <v>4</v>
      </c>
      <c r="G13" s="375">
        <v>0.1</v>
      </c>
      <c r="H13" s="377">
        <v>0.5714285714285714</v>
      </c>
    </row>
    <row r="14" spans="1:8" x14ac:dyDescent="0.2">
      <c r="A14" s="656"/>
      <c r="B14" s="368" t="s">
        <v>7</v>
      </c>
      <c r="C14" s="369">
        <v>2</v>
      </c>
      <c r="D14" s="370">
        <v>0.1111111111111111</v>
      </c>
      <c r="E14" s="370">
        <v>0.5</v>
      </c>
      <c r="F14" s="371">
        <v>2</v>
      </c>
      <c r="G14" s="370">
        <v>0.05</v>
      </c>
      <c r="H14" s="372">
        <v>0.5</v>
      </c>
    </row>
    <row r="15" spans="1:8" x14ac:dyDescent="0.2">
      <c r="A15" s="656"/>
      <c r="B15" s="373" t="s">
        <v>8</v>
      </c>
      <c r="C15" s="374">
        <v>0</v>
      </c>
      <c r="D15" s="375">
        <v>0</v>
      </c>
      <c r="E15" s="375">
        <v>0</v>
      </c>
      <c r="F15" s="376">
        <v>3</v>
      </c>
      <c r="G15" s="375">
        <v>7.4999999999999997E-2</v>
      </c>
      <c r="H15" s="377">
        <v>1</v>
      </c>
    </row>
    <row r="16" spans="1:8" x14ac:dyDescent="0.2">
      <c r="A16" s="656"/>
      <c r="B16" s="368" t="s">
        <v>9</v>
      </c>
      <c r="C16" s="369">
        <v>1</v>
      </c>
      <c r="D16" s="370">
        <v>5.5555555555555552E-2</v>
      </c>
      <c r="E16" s="370">
        <v>1</v>
      </c>
      <c r="F16" s="371">
        <v>0</v>
      </c>
      <c r="G16" s="370">
        <v>0</v>
      </c>
      <c r="H16" s="372">
        <v>0</v>
      </c>
    </row>
    <row r="17" spans="1:8" x14ac:dyDescent="0.2">
      <c r="A17" s="656"/>
      <c r="B17" s="373" t="s">
        <v>10</v>
      </c>
      <c r="C17" s="374">
        <v>1</v>
      </c>
      <c r="D17" s="375">
        <v>5.5555555555555552E-2</v>
      </c>
      <c r="E17" s="375">
        <v>0.5</v>
      </c>
      <c r="F17" s="376">
        <v>1</v>
      </c>
      <c r="G17" s="375">
        <v>2.5000000000000001E-2</v>
      </c>
      <c r="H17" s="377">
        <v>0.5</v>
      </c>
    </row>
    <row r="18" spans="1:8" x14ac:dyDescent="0.2">
      <c r="A18" s="656"/>
      <c r="B18" s="368" t="s">
        <v>11</v>
      </c>
      <c r="C18" s="369">
        <v>1</v>
      </c>
      <c r="D18" s="370">
        <v>5.5555555555555552E-2</v>
      </c>
      <c r="E18" s="370">
        <v>0.33333333333333326</v>
      </c>
      <c r="F18" s="371">
        <v>2</v>
      </c>
      <c r="G18" s="370">
        <v>0.05</v>
      </c>
      <c r="H18" s="372">
        <v>0.66666666666666652</v>
      </c>
    </row>
    <row r="19" spans="1:8" x14ac:dyDescent="0.2">
      <c r="A19" s="656"/>
      <c r="B19" s="373" t="s">
        <v>12</v>
      </c>
      <c r="C19" s="374">
        <v>1</v>
      </c>
      <c r="D19" s="375">
        <v>5.5555555555555552E-2</v>
      </c>
      <c r="E19" s="375">
        <v>0.16666666666666663</v>
      </c>
      <c r="F19" s="376">
        <v>5</v>
      </c>
      <c r="G19" s="375">
        <v>0.125</v>
      </c>
      <c r="H19" s="377">
        <v>0.83333333333333348</v>
      </c>
    </row>
    <row r="20" spans="1:8" x14ac:dyDescent="0.2">
      <c r="A20" s="656"/>
      <c r="B20" s="368" t="s">
        <v>13</v>
      </c>
      <c r="C20" s="369">
        <v>1</v>
      </c>
      <c r="D20" s="370">
        <v>5.5555555555555552E-2</v>
      </c>
      <c r="E20" s="370">
        <v>0.25</v>
      </c>
      <c r="F20" s="371">
        <v>3</v>
      </c>
      <c r="G20" s="370">
        <v>7.4999999999999997E-2</v>
      </c>
      <c r="H20" s="372">
        <v>0.75</v>
      </c>
    </row>
    <row r="21" spans="1:8" x14ac:dyDescent="0.2">
      <c r="A21" s="656"/>
      <c r="B21" s="373" t="s">
        <v>14</v>
      </c>
      <c r="C21" s="374">
        <v>0</v>
      </c>
      <c r="D21" s="375">
        <v>0</v>
      </c>
      <c r="E21" s="375">
        <v>0</v>
      </c>
      <c r="F21" s="376">
        <v>2</v>
      </c>
      <c r="G21" s="375">
        <v>0.05</v>
      </c>
      <c r="H21" s="377">
        <v>1</v>
      </c>
    </row>
    <row r="22" spans="1:8" x14ac:dyDescent="0.2">
      <c r="A22" s="656"/>
      <c r="B22" s="368" t="s">
        <v>15</v>
      </c>
      <c r="C22" s="369">
        <v>2</v>
      </c>
      <c r="D22" s="370">
        <v>0.1111111111111111</v>
      </c>
      <c r="E22" s="370">
        <v>0.33333333333333326</v>
      </c>
      <c r="F22" s="371">
        <v>4</v>
      </c>
      <c r="G22" s="370">
        <v>0.1</v>
      </c>
      <c r="H22" s="372">
        <v>0.66666666666666652</v>
      </c>
    </row>
    <row r="23" spans="1:8" x14ac:dyDescent="0.2">
      <c r="A23" s="656"/>
      <c r="B23" s="373" t="s">
        <v>16</v>
      </c>
      <c r="C23" s="374">
        <v>1</v>
      </c>
      <c r="D23" s="375">
        <v>5.5555555555555552E-2</v>
      </c>
      <c r="E23" s="375">
        <v>1</v>
      </c>
      <c r="F23" s="376">
        <v>0</v>
      </c>
      <c r="G23" s="375">
        <v>0</v>
      </c>
      <c r="H23" s="377">
        <v>0</v>
      </c>
    </row>
    <row r="24" spans="1:8" x14ac:dyDescent="0.2">
      <c r="A24" s="656"/>
      <c r="B24" s="368" t="s">
        <v>17</v>
      </c>
      <c r="C24" s="369">
        <v>1</v>
      </c>
      <c r="D24" s="370">
        <v>5.5555555555555552E-2</v>
      </c>
      <c r="E24" s="370">
        <v>0.33333333333333326</v>
      </c>
      <c r="F24" s="371">
        <v>2</v>
      </c>
      <c r="G24" s="370">
        <v>0.05</v>
      </c>
      <c r="H24" s="372">
        <v>0.66666666666666652</v>
      </c>
    </row>
    <row r="25" spans="1:8" x14ac:dyDescent="0.2">
      <c r="A25" s="656"/>
      <c r="B25" s="373" t="s">
        <v>18</v>
      </c>
      <c r="C25" s="374">
        <v>0</v>
      </c>
      <c r="D25" s="375">
        <v>0</v>
      </c>
      <c r="E25" s="375">
        <v>0</v>
      </c>
      <c r="F25" s="376">
        <v>1</v>
      </c>
      <c r="G25" s="375">
        <v>2.5000000000000001E-2</v>
      </c>
      <c r="H25" s="377">
        <v>1</v>
      </c>
    </row>
    <row r="26" spans="1:8" x14ac:dyDescent="0.2">
      <c r="A26" s="656"/>
      <c r="B26" s="368" t="s">
        <v>19</v>
      </c>
      <c r="C26" s="369">
        <v>2</v>
      </c>
      <c r="D26" s="370">
        <v>0.1111111111111111</v>
      </c>
      <c r="E26" s="370">
        <v>0.25</v>
      </c>
      <c r="F26" s="371">
        <v>6</v>
      </c>
      <c r="G26" s="370">
        <v>0.15</v>
      </c>
      <c r="H26" s="372">
        <v>0.75</v>
      </c>
    </row>
    <row r="27" spans="1:8" x14ac:dyDescent="0.2">
      <c r="A27" s="656"/>
      <c r="B27" s="373" t="s">
        <v>20</v>
      </c>
      <c r="C27" s="374">
        <v>1</v>
      </c>
      <c r="D27" s="375">
        <v>5.5555555555555552E-2</v>
      </c>
      <c r="E27" s="375">
        <v>0.5</v>
      </c>
      <c r="F27" s="376">
        <v>1</v>
      </c>
      <c r="G27" s="375">
        <v>2.5000000000000001E-2</v>
      </c>
      <c r="H27" s="377">
        <v>0.5</v>
      </c>
    </row>
    <row r="28" spans="1:8" ht="15" thickBot="1" x14ac:dyDescent="0.25">
      <c r="A28" s="657"/>
      <c r="B28" s="168" t="s">
        <v>21</v>
      </c>
      <c r="C28" s="169">
        <v>18</v>
      </c>
      <c r="D28" s="65">
        <v>1</v>
      </c>
      <c r="E28" s="65">
        <v>0.31034482758620691</v>
      </c>
      <c r="F28" s="66">
        <v>40</v>
      </c>
      <c r="G28" s="65">
        <v>1</v>
      </c>
      <c r="H28" s="67">
        <v>0.68965517241379315</v>
      </c>
    </row>
    <row r="29" spans="1:8" ht="15" thickTop="1" x14ac:dyDescent="0.2"/>
    <row r="31" spans="1:8" x14ac:dyDescent="0.2">
      <c r="A31" s="648" t="s">
        <v>486</v>
      </c>
      <c r="B31" s="648"/>
      <c r="C31" s="648"/>
      <c r="D31" s="648"/>
      <c r="E31" s="648"/>
      <c r="F31" s="648"/>
    </row>
    <row r="32" spans="1:8" x14ac:dyDescent="0.2">
      <c r="A32" s="648"/>
      <c r="B32" s="648"/>
      <c r="C32" s="648"/>
      <c r="D32" s="648"/>
      <c r="E32" s="648"/>
      <c r="F32" s="648"/>
    </row>
    <row r="33" spans="1:6" x14ac:dyDescent="0.2">
      <c r="A33" s="648"/>
      <c r="B33" s="648"/>
      <c r="C33" s="648"/>
      <c r="D33" s="648"/>
      <c r="E33" s="648"/>
      <c r="F33" s="648"/>
    </row>
    <row r="34" spans="1:6" x14ac:dyDescent="0.2">
      <c r="A34" s="648"/>
      <c r="B34" s="648"/>
      <c r="C34" s="648"/>
      <c r="D34" s="648"/>
      <c r="E34" s="648"/>
      <c r="F34" s="648"/>
    </row>
  </sheetData>
  <mergeCells count="11">
    <mergeCell ref="A6:H6"/>
    <mergeCell ref="A7:H7"/>
    <mergeCell ref="A2:H3"/>
    <mergeCell ref="A4:H4"/>
    <mergeCell ref="A5:H5"/>
    <mergeCell ref="A31:F34"/>
    <mergeCell ref="A8:B10"/>
    <mergeCell ref="C8:H8"/>
    <mergeCell ref="C9:E9"/>
    <mergeCell ref="F9:H9"/>
    <mergeCell ref="A11:A28"/>
  </mergeCells>
  <pageMargins left="0.7" right="0.7" top="0.75" bottom="0.75" header="0.3" footer="0.3"/>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27"/>
  <sheetViews>
    <sheetView showGridLines="0" zoomScale="115" zoomScaleNormal="115" zoomScalePageLayoutView="115" workbookViewId="0">
      <selection activeCell="A2" sqref="A2:L3"/>
    </sheetView>
  </sheetViews>
  <sheetFormatPr baseColWidth="10" defaultColWidth="10.85546875" defaultRowHeight="14.25" x14ac:dyDescent="0.25"/>
  <cols>
    <col min="1" max="1" width="10.85546875" style="379"/>
    <col min="2" max="2" width="44.140625" style="379" bestFit="1" customWidth="1"/>
    <col min="3" max="13" width="10.85546875" style="379"/>
    <col min="14" max="16" width="13" style="379" bestFit="1" customWidth="1"/>
    <col min="17" max="16384" width="10.85546875" style="379"/>
  </cols>
  <sheetData>
    <row r="1" spans="1:240" ht="72" customHeight="1" x14ac:dyDescent="0.25"/>
    <row r="2" spans="1:240" s="232" customFormat="1" ht="15" customHeight="1" x14ac:dyDescent="0.25">
      <c r="A2" s="534" t="s">
        <v>150</v>
      </c>
      <c r="B2" s="535"/>
      <c r="C2" s="535"/>
      <c r="D2" s="535"/>
      <c r="E2" s="535"/>
      <c r="F2" s="535"/>
      <c r="G2" s="535"/>
      <c r="H2" s="535"/>
      <c r="I2" s="535"/>
      <c r="J2" s="535"/>
      <c r="K2" s="535"/>
      <c r="L2" s="535"/>
    </row>
    <row r="3" spans="1:240" s="232" customFormat="1" ht="15" customHeight="1" x14ac:dyDescent="0.25">
      <c r="A3" s="534"/>
      <c r="B3" s="535"/>
      <c r="C3" s="535"/>
      <c r="D3" s="535"/>
      <c r="E3" s="535"/>
      <c r="F3" s="535"/>
      <c r="G3" s="535"/>
      <c r="H3" s="535"/>
      <c r="I3" s="535"/>
      <c r="J3" s="535"/>
      <c r="K3" s="535"/>
      <c r="L3" s="535"/>
    </row>
    <row r="4" spans="1:240" ht="15" x14ac:dyDescent="0.25">
      <c r="A4" s="536" t="s">
        <v>181</v>
      </c>
      <c r="B4" s="537"/>
      <c r="C4" s="537"/>
      <c r="D4" s="537"/>
      <c r="E4" s="537"/>
      <c r="F4" s="537"/>
      <c r="G4" s="537"/>
      <c r="H4" s="537"/>
      <c r="I4" s="537"/>
      <c r="J4" s="537"/>
      <c r="K4" s="537"/>
      <c r="L4" s="537"/>
    </row>
    <row r="5" spans="1:240" ht="15" x14ac:dyDescent="0.25">
      <c r="A5" s="536" t="s">
        <v>182</v>
      </c>
      <c r="B5" s="537"/>
      <c r="C5" s="537"/>
      <c r="D5" s="537"/>
      <c r="E5" s="537"/>
      <c r="F5" s="537"/>
      <c r="G5" s="537"/>
      <c r="H5" s="537"/>
      <c r="I5" s="537"/>
      <c r="J5" s="537"/>
      <c r="K5" s="537"/>
      <c r="L5" s="537"/>
    </row>
    <row r="6" spans="1:240" ht="15" x14ac:dyDescent="0.25">
      <c r="A6" s="536" t="s">
        <v>144</v>
      </c>
      <c r="B6" s="537"/>
      <c r="C6" s="537"/>
      <c r="D6" s="537"/>
      <c r="E6" s="537"/>
      <c r="F6" s="537"/>
      <c r="G6" s="537"/>
      <c r="H6" s="537"/>
      <c r="I6" s="537"/>
      <c r="J6" s="537"/>
      <c r="K6" s="537"/>
      <c r="L6" s="537"/>
    </row>
    <row r="7" spans="1:240" ht="15.75" thickBot="1" x14ac:dyDescent="0.3">
      <c r="A7" s="660" t="s">
        <v>142</v>
      </c>
      <c r="B7" s="661"/>
      <c r="C7" s="661"/>
      <c r="D7" s="661"/>
      <c r="E7" s="661"/>
      <c r="F7" s="661"/>
      <c r="G7" s="661"/>
      <c r="H7" s="661"/>
      <c r="I7" s="661"/>
      <c r="J7" s="661"/>
      <c r="K7" s="661"/>
      <c r="L7" s="661"/>
    </row>
    <row r="8" spans="1:240" ht="82.5" customHeight="1" thickTop="1" x14ac:dyDescent="0.25">
      <c r="A8" s="542" t="s">
        <v>145</v>
      </c>
      <c r="B8" s="543"/>
      <c r="C8" s="666" t="s">
        <v>451</v>
      </c>
      <c r="D8" s="667"/>
      <c r="E8" s="662" t="s">
        <v>452</v>
      </c>
      <c r="F8" s="663"/>
      <c r="G8" s="646" t="s">
        <v>453</v>
      </c>
      <c r="H8" s="641"/>
      <c r="I8" s="641"/>
      <c r="J8" s="641"/>
      <c r="K8" s="641"/>
      <c r="L8" s="641"/>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8"/>
      <c r="AY8" s="378"/>
      <c r="AZ8" s="378"/>
      <c r="BA8" s="378"/>
      <c r="BB8" s="378"/>
      <c r="BC8" s="378"/>
      <c r="BD8" s="378"/>
      <c r="BE8" s="378"/>
      <c r="BF8" s="378"/>
      <c r="BG8" s="378"/>
      <c r="BH8" s="378"/>
      <c r="BI8" s="378"/>
      <c r="BJ8" s="378"/>
      <c r="BK8" s="378"/>
      <c r="BL8" s="378"/>
      <c r="BM8" s="378"/>
      <c r="BN8" s="378"/>
      <c r="BO8" s="378"/>
      <c r="BP8" s="378"/>
      <c r="BQ8" s="378"/>
      <c r="BR8" s="378"/>
      <c r="BS8" s="378"/>
      <c r="BT8" s="378"/>
      <c r="BU8" s="378"/>
      <c r="BV8" s="378"/>
      <c r="BW8" s="378"/>
      <c r="BX8" s="378"/>
      <c r="BY8" s="378"/>
      <c r="BZ8" s="378"/>
      <c r="CA8" s="378"/>
      <c r="CB8" s="378"/>
      <c r="CC8" s="378"/>
      <c r="CD8" s="378"/>
      <c r="CE8" s="378"/>
      <c r="CF8" s="378"/>
      <c r="CG8" s="378"/>
      <c r="CH8" s="378"/>
      <c r="CI8" s="378"/>
      <c r="CJ8" s="378"/>
      <c r="CK8" s="378"/>
      <c r="CL8" s="378"/>
      <c r="CM8" s="378"/>
      <c r="CN8" s="378"/>
      <c r="CO8" s="378"/>
      <c r="CP8" s="378"/>
      <c r="CQ8" s="378"/>
      <c r="CR8" s="378"/>
      <c r="CS8" s="378"/>
      <c r="CT8" s="378"/>
      <c r="CU8" s="378"/>
      <c r="CV8" s="378"/>
      <c r="CW8" s="378"/>
      <c r="CX8" s="378"/>
      <c r="CY8" s="378"/>
      <c r="CZ8" s="378"/>
      <c r="DA8" s="378"/>
      <c r="DB8" s="378"/>
      <c r="DC8" s="378"/>
      <c r="DD8" s="378"/>
      <c r="DE8" s="378"/>
      <c r="DF8" s="378"/>
      <c r="DG8" s="378"/>
      <c r="DH8" s="378"/>
      <c r="DI8" s="378"/>
      <c r="DJ8" s="378"/>
      <c r="DK8" s="378"/>
      <c r="DL8" s="378"/>
      <c r="DM8" s="378"/>
      <c r="DN8" s="378"/>
      <c r="DO8" s="378"/>
      <c r="DP8" s="378"/>
      <c r="DQ8" s="378"/>
      <c r="DR8" s="378"/>
      <c r="DS8" s="378"/>
      <c r="DT8" s="378"/>
      <c r="DU8" s="378"/>
      <c r="DV8" s="378"/>
      <c r="DW8" s="378"/>
      <c r="DX8" s="378"/>
      <c r="DY8" s="378"/>
      <c r="DZ8" s="378"/>
      <c r="EA8" s="378"/>
      <c r="EB8" s="378"/>
      <c r="EC8" s="378"/>
      <c r="ED8" s="378"/>
      <c r="EE8" s="378"/>
      <c r="EF8" s="378"/>
      <c r="EG8" s="378"/>
      <c r="EH8" s="378"/>
      <c r="EI8" s="378"/>
      <c r="EJ8" s="378"/>
      <c r="EK8" s="378"/>
      <c r="EL8" s="378"/>
      <c r="EM8" s="378"/>
      <c r="EN8" s="378"/>
      <c r="EO8" s="378"/>
      <c r="EP8" s="378"/>
      <c r="EQ8" s="378"/>
      <c r="ER8" s="378"/>
      <c r="ES8" s="378"/>
      <c r="ET8" s="378"/>
      <c r="EU8" s="378"/>
      <c r="EV8" s="378"/>
      <c r="EW8" s="378"/>
      <c r="EX8" s="378"/>
      <c r="EY8" s="378"/>
      <c r="EZ8" s="378"/>
      <c r="FA8" s="378"/>
      <c r="FB8" s="378"/>
      <c r="FC8" s="378"/>
      <c r="FD8" s="378"/>
      <c r="FE8" s="378"/>
      <c r="FF8" s="378"/>
      <c r="FG8" s="378"/>
      <c r="FH8" s="378"/>
      <c r="FI8" s="378"/>
      <c r="FJ8" s="378"/>
      <c r="FK8" s="378"/>
      <c r="FL8" s="378"/>
      <c r="FM8" s="378"/>
      <c r="FN8" s="378"/>
      <c r="FO8" s="378"/>
      <c r="FP8" s="378"/>
      <c r="FQ8" s="378"/>
      <c r="FR8" s="378"/>
      <c r="FS8" s="378"/>
      <c r="FT8" s="378"/>
      <c r="FU8" s="378"/>
      <c r="FV8" s="378"/>
      <c r="FW8" s="378"/>
      <c r="FX8" s="378"/>
      <c r="FY8" s="378"/>
      <c r="FZ8" s="378"/>
      <c r="GA8" s="378"/>
      <c r="GB8" s="378"/>
      <c r="GC8" s="378"/>
      <c r="GD8" s="378"/>
      <c r="GE8" s="378"/>
      <c r="GF8" s="378"/>
      <c r="GG8" s="378"/>
      <c r="GH8" s="378"/>
      <c r="GI8" s="378"/>
      <c r="GJ8" s="378"/>
      <c r="GK8" s="378"/>
      <c r="GL8" s="378"/>
      <c r="GM8" s="378"/>
      <c r="GN8" s="378"/>
      <c r="GO8" s="378"/>
      <c r="GP8" s="378"/>
      <c r="GQ8" s="378"/>
      <c r="GR8" s="378"/>
      <c r="GS8" s="378"/>
      <c r="GT8" s="378"/>
      <c r="GU8" s="378"/>
      <c r="GV8" s="378"/>
      <c r="GW8" s="378"/>
      <c r="GX8" s="378"/>
      <c r="GY8" s="378"/>
      <c r="GZ8" s="378"/>
      <c r="HA8" s="378"/>
      <c r="HB8" s="378"/>
      <c r="HC8" s="378"/>
      <c r="HD8" s="378"/>
      <c r="HE8" s="378"/>
      <c r="HF8" s="378"/>
      <c r="HG8" s="378"/>
      <c r="HH8" s="378"/>
      <c r="HI8" s="378"/>
      <c r="HJ8" s="378"/>
      <c r="HK8" s="378"/>
      <c r="HL8" s="378"/>
      <c r="HM8" s="378"/>
      <c r="HN8" s="378"/>
      <c r="HO8" s="378"/>
      <c r="HP8" s="378"/>
      <c r="HQ8" s="378"/>
      <c r="HR8" s="378"/>
      <c r="HS8" s="378"/>
      <c r="HT8" s="378"/>
      <c r="HU8" s="378"/>
      <c r="HV8" s="378"/>
      <c r="HW8" s="378"/>
      <c r="HX8" s="378"/>
      <c r="HY8" s="378"/>
      <c r="HZ8" s="378"/>
      <c r="IA8" s="378"/>
      <c r="IB8" s="378"/>
      <c r="IC8" s="378"/>
      <c r="ID8" s="378"/>
      <c r="IE8" s="378"/>
      <c r="IF8" s="378"/>
    </row>
    <row r="9" spans="1:240" ht="14.25" customHeight="1" x14ac:dyDescent="0.25">
      <c r="A9" s="544"/>
      <c r="B9" s="545"/>
      <c r="C9" s="668"/>
      <c r="D9" s="669"/>
      <c r="E9" s="664"/>
      <c r="F9" s="665"/>
      <c r="G9" s="647" t="s">
        <v>148</v>
      </c>
      <c r="H9" s="639"/>
      <c r="I9" s="639"/>
      <c r="J9" s="639" t="s">
        <v>149</v>
      </c>
      <c r="K9" s="639"/>
      <c r="L9" s="639"/>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8"/>
      <c r="AY9" s="378"/>
      <c r="AZ9" s="378"/>
      <c r="BA9" s="378"/>
      <c r="BB9" s="378"/>
      <c r="BC9" s="378"/>
      <c r="BD9" s="378"/>
      <c r="BE9" s="378"/>
      <c r="BF9" s="378"/>
      <c r="BG9" s="378"/>
      <c r="BH9" s="378"/>
      <c r="BI9" s="378"/>
      <c r="BJ9" s="378"/>
      <c r="BK9" s="378"/>
      <c r="BL9" s="378"/>
      <c r="BM9" s="378"/>
      <c r="BN9" s="378"/>
      <c r="BO9" s="378"/>
      <c r="BP9" s="378"/>
      <c r="BQ9" s="378"/>
      <c r="BR9" s="378"/>
      <c r="BS9" s="378"/>
      <c r="BT9" s="378"/>
      <c r="BU9" s="378"/>
      <c r="BV9" s="378"/>
      <c r="BW9" s="378"/>
      <c r="BX9" s="378"/>
      <c r="BY9" s="378"/>
      <c r="BZ9" s="378"/>
      <c r="CA9" s="378"/>
      <c r="CB9" s="378"/>
      <c r="CC9" s="378"/>
      <c r="CD9" s="378"/>
      <c r="CE9" s="378"/>
      <c r="CF9" s="378"/>
      <c r="CG9" s="378"/>
      <c r="CH9" s="378"/>
      <c r="CI9" s="378"/>
      <c r="CJ9" s="378"/>
      <c r="CK9" s="378"/>
      <c r="CL9" s="378"/>
      <c r="CM9" s="378"/>
      <c r="CN9" s="378"/>
      <c r="CO9" s="378"/>
      <c r="CP9" s="378"/>
      <c r="CQ9" s="378"/>
      <c r="CR9" s="378"/>
      <c r="CS9" s="378"/>
      <c r="CT9" s="378"/>
      <c r="CU9" s="378"/>
      <c r="CV9" s="378"/>
      <c r="CW9" s="378"/>
      <c r="CX9" s="378"/>
      <c r="CY9" s="378"/>
      <c r="CZ9" s="378"/>
      <c r="DA9" s="378"/>
      <c r="DB9" s="378"/>
      <c r="DC9" s="378"/>
      <c r="DD9" s="378"/>
      <c r="DE9" s="378"/>
      <c r="DF9" s="378"/>
      <c r="DG9" s="378"/>
      <c r="DH9" s="378"/>
      <c r="DI9" s="378"/>
      <c r="DJ9" s="378"/>
      <c r="DK9" s="378"/>
      <c r="DL9" s="378"/>
      <c r="DM9" s="378"/>
      <c r="DN9" s="378"/>
      <c r="DO9" s="378"/>
      <c r="DP9" s="378"/>
      <c r="DQ9" s="378"/>
      <c r="DR9" s="378"/>
      <c r="DS9" s="378"/>
      <c r="DT9" s="378"/>
      <c r="DU9" s="378"/>
      <c r="DV9" s="378"/>
      <c r="DW9" s="378"/>
      <c r="DX9" s="378"/>
      <c r="DY9" s="378"/>
      <c r="DZ9" s="378"/>
      <c r="EA9" s="378"/>
      <c r="EB9" s="378"/>
      <c r="EC9" s="378"/>
      <c r="ED9" s="378"/>
      <c r="EE9" s="378"/>
      <c r="EF9" s="378"/>
      <c r="EG9" s="378"/>
      <c r="EH9" s="378"/>
      <c r="EI9" s="378"/>
      <c r="EJ9" s="378"/>
      <c r="EK9" s="378"/>
      <c r="EL9" s="378"/>
      <c r="EM9" s="378"/>
      <c r="EN9" s="378"/>
      <c r="EO9" s="378"/>
      <c r="EP9" s="378"/>
      <c r="EQ9" s="378"/>
      <c r="ER9" s="378"/>
      <c r="ES9" s="378"/>
      <c r="ET9" s="378"/>
      <c r="EU9" s="378"/>
      <c r="EV9" s="378"/>
      <c r="EW9" s="378"/>
      <c r="EX9" s="378"/>
      <c r="EY9" s="378"/>
      <c r="EZ9" s="378"/>
      <c r="FA9" s="378"/>
      <c r="FB9" s="378"/>
      <c r="FC9" s="378"/>
      <c r="FD9" s="378"/>
      <c r="FE9" s="378"/>
      <c r="FF9" s="378"/>
      <c r="FG9" s="378"/>
      <c r="FH9" s="378"/>
      <c r="FI9" s="378"/>
      <c r="FJ9" s="378"/>
      <c r="FK9" s="378"/>
      <c r="FL9" s="378"/>
      <c r="FM9" s="378"/>
      <c r="FN9" s="378"/>
      <c r="FO9" s="378"/>
      <c r="FP9" s="378"/>
      <c r="FQ9" s="378"/>
      <c r="FR9" s="378"/>
      <c r="FS9" s="378"/>
      <c r="FT9" s="378"/>
      <c r="FU9" s="378"/>
      <c r="FV9" s="378"/>
      <c r="FW9" s="378"/>
      <c r="FX9" s="378"/>
      <c r="FY9" s="378"/>
      <c r="FZ9" s="378"/>
      <c r="GA9" s="378"/>
      <c r="GB9" s="378"/>
      <c r="GC9" s="378"/>
      <c r="GD9" s="378"/>
      <c r="GE9" s="378"/>
      <c r="GF9" s="378"/>
      <c r="GG9" s="378"/>
      <c r="GH9" s="378"/>
      <c r="GI9" s="378"/>
      <c r="GJ9" s="378"/>
      <c r="GK9" s="378"/>
      <c r="GL9" s="378"/>
      <c r="GM9" s="378"/>
      <c r="GN9" s="378"/>
      <c r="GO9" s="378"/>
      <c r="GP9" s="378"/>
      <c r="GQ9" s="378"/>
      <c r="GR9" s="378"/>
      <c r="GS9" s="378"/>
      <c r="GT9" s="378"/>
      <c r="GU9" s="378"/>
      <c r="GV9" s="378"/>
      <c r="GW9" s="378"/>
      <c r="GX9" s="378"/>
      <c r="GY9" s="378"/>
      <c r="GZ9" s="378"/>
      <c r="HA9" s="378"/>
      <c r="HB9" s="378"/>
      <c r="HC9" s="378"/>
      <c r="HD9" s="378"/>
      <c r="HE9" s="378"/>
      <c r="HF9" s="378"/>
      <c r="HG9" s="378"/>
      <c r="HH9" s="378"/>
      <c r="HI9" s="378"/>
      <c r="HJ9" s="378"/>
      <c r="HK9" s="378"/>
      <c r="HL9" s="378"/>
      <c r="HM9" s="378"/>
      <c r="HN9" s="378"/>
      <c r="HO9" s="378"/>
      <c r="HP9" s="378"/>
      <c r="HQ9" s="378"/>
      <c r="HR9" s="378"/>
      <c r="HS9" s="378"/>
      <c r="HT9" s="378"/>
      <c r="HU9" s="378"/>
      <c r="HV9" s="378"/>
      <c r="HW9" s="378"/>
      <c r="HX9" s="378"/>
      <c r="HY9" s="378"/>
      <c r="HZ9" s="378"/>
      <c r="IA9" s="378"/>
      <c r="IB9" s="378"/>
      <c r="IC9" s="378"/>
      <c r="ID9" s="378"/>
      <c r="IE9" s="378"/>
      <c r="IF9" s="378"/>
    </row>
    <row r="10" spans="1:240" ht="24.75" thickBot="1" x14ac:dyDescent="0.3">
      <c r="A10" s="546"/>
      <c r="B10" s="547"/>
      <c r="C10" s="380" t="s">
        <v>0</v>
      </c>
      <c r="D10" s="381" t="s">
        <v>140</v>
      </c>
      <c r="E10" s="381" t="s">
        <v>0</v>
      </c>
      <c r="F10" s="381" t="s">
        <v>140</v>
      </c>
      <c r="G10" s="342" t="s">
        <v>0</v>
      </c>
      <c r="H10" s="480" t="s">
        <v>1</v>
      </c>
      <c r="I10" s="480" t="s">
        <v>2</v>
      </c>
      <c r="J10" s="480" t="s">
        <v>0</v>
      </c>
      <c r="K10" s="480" t="s">
        <v>1</v>
      </c>
      <c r="L10" s="480" t="s">
        <v>2</v>
      </c>
    </row>
    <row r="11" spans="1:240" ht="15" thickTop="1" x14ac:dyDescent="0.25">
      <c r="A11" s="522" t="s">
        <v>3</v>
      </c>
      <c r="B11" s="481" t="s">
        <v>274</v>
      </c>
      <c r="C11" s="382">
        <v>7</v>
      </c>
      <c r="D11" s="382">
        <v>7</v>
      </c>
      <c r="E11" s="383">
        <v>7</v>
      </c>
      <c r="F11" s="493">
        <v>3556</v>
      </c>
      <c r="G11" s="345">
        <v>6</v>
      </c>
      <c r="H11" s="346">
        <v>8.5714285714285715E-2</v>
      </c>
      <c r="I11" s="346">
        <v>0.8571428571428571</v>
      </c>
      <c r="J11" s="347">
        <v>1</v>
      </c>
      <c r="K11" s="346">
        <v>6.6666666666666666E-2</v>
      </c>
      <c r="L11" s="346">
        <v>0.14285714285714285</v>
      </c>
      <c r="N11" s="460"/>
    </row>
    <row r="12" spans="1:240" s="467" customFormat="1" x14ac:dyDescent="0.25">
      <c r="A12" s="523"/>
      <c r="B12" s="515" t="s">
        <v>5</v>
      </c>
      <c r="C12" s="516">
        <v>1</v>
      </c>
      <c r="D12" s="516">
        <v>1</v>
      </c>
      <c r="E12" s="517">
        <v>1</v>
      </c>
      <c r="F12" s="518">
        <v>500</v>
      </c>
      <c r="G12" s="519">
        <v>1</v>
      </c>
      <c r="H12" s="520">
        <v>1.4285714285714285E-2</v>
      </c>
      <c r="I12" s="520">
        <v>1</v>
      </c>
      <c r="J12" s="521">
        <v>0</v>
      </c>
      <c r="K12" s="520">
        <v>0</v>
      </c>
      <c r="L12" s="520">
        <v>0</v>
      </c>
      <c r="N12" s="460"/>
      <c r="O12" s="379"/>
      <c r="P12" s="379"/>
    </row>
    <row r="13" spans="1:240" x14ac:dyDescent="0.25">
      <c r="A13" s="523"/>
      <c r="B13" s="482" t="s">
        <v>6</v>
      </c>
      <c r="C13" s="384">
        <v>6</v>
      </c>
      <c r="D13" s="384">
        <v>6</v>
      </c>
      <c r="E13" s="385">
        <v>6</v>
      </c>
      <c r="F13" s="494">
        <v>4524.83</v>
      </c>
      <c r="G13" s="355">
        <v>4</v>
      </c>
      <c r="H13" s="356">
        <v>5.7142857142857141E-2</v>
      </c>
      <c r="I13" s="356">
        <v>0.66666666666666663</v>
      </c>
      <c r="J13" s="357">
        <v>2</v>
      </c>
      <c r="K13" s="356">
        <v>0.13333333333333333</v>
      </c>
      <c r="L13" s="356">
        <v>0.33333333333333331</v>
      </c>
      <c r="N13" s="460"/>
    </row>
    <row r="14" spans="1:240" s="467" customFormat="1" x14ac:dyDescent="0.25">
      <c r="A14" s="523"/>
      <c r="B14" s="515" t="s">
        <v>7</v>
      </c>
      <c r="C14" s="516">
        <v>2</v>
      </c>
      <c r="D14" s="516">
        <v>2</v>
      </c>
      <c r="E14" s="517">
        <v>2</v>
      </c>
      <c r="F14" s="518">
        <v>1133</v>
      </c>
      <c r="G14" s="519">
        <v>2</v>
      </c>
      <c r="H14" s="520">
        <v>2.8571428571428571E-2</v>
      </c>
      <c r="I14" s="520">
        <v>1</v>
      </c>
      <c r="J14" s="521">
        <v>0</v>
      </c>
      <c r="K14" s="520">
        <v>0</v>
      </c>
      <c r="L14" s="520">
        <v>0</v>
      </c>
      <c r="N14" s="460"/>
      <c r="O14" s="379"/>
      <c r="P14" s="379"/>
    </row>
    <row r="15" spans="1:240" x14ac:dyDescent="0.25">
      <c r="A15" s="523"/>
      <c r="B15" s="482" t="s">
        <v>8</v>
      </c>
      <c r="C15" s="384">
        <v>3</v>
      </c>
      <c r="D15" s="384">
        <v>3</v>
      </c>
      <c r="E15" s="385">
        <v>3</v>
      </c>
      <c r="F15" s="494">
        <v>28244</v>
      </c>
      <c r="G15" s="355">
        <v>3</v>
      </c>
      <c r="H15" s="356">
        <v>4.2857142857142858E-2</v>
      </c>
      <c r="I15" s="356">
        <v>1</v>
      </c>
      <c r="J15" s="357">
        <v>0</v>
      </c>
      <c r="K15" s="356">
        <v>0</v>
      </c>
      <c r="L15" s="356">
        <v>0</v>
      </c>
      <c r="N15" s="460"/>
    </row>
    <row r="16" spans="1:240" s="467" customFormat="1" x14ac:dyDescent="0.25">
      <c r="A16" s="523"/>
      <c r="B16" s="515" t="s">
        <v>10</v>
      </c>
      <c r="C16" s="516">
        <v>1</v>
      </c>
      <c r="D16" s="516">
        <v>1</v>
      </c>
      <c r="E16" s="517">
        <v>1</v>
      </c>
      <c r="F16" s="518">
        <v>91.45</v>
      </c>
      <c r="G16" s="519">
        <v>0</v>
      </c>
      <c r="H16" s="520">
        <v>0</v>
      </c>
      <c r="I16" s="520">
        <v>0</v>
      </c>
      <c r="J16" s="521">
        <v>1</v>
      </c>
      <c r="K16" s="520">
        <v>6.6666666666666666E-2</v>
      </c>
      <c r="L16" s="520">
        <v>1</v>
      </c>
      <c r="N16" s="460"/>
      <c r="O16" s="379"/>
      <c r="P16" s="379"/>
    </row>
    <row r="17" spans="1:241" x14ac:dyDescent="0.25">
      <c r="A17" s="523"/>
      <c r="B17" s="482" t="s">
        <v>11</v>
      </c>
      <c r="C17" s="384">
        <v>3</v>
      </c>
      <c r="D17" s="384">
        <v>3</v>
      </c>
      <c r="E17" s="385">
        <v>3</v>
      </c>
      <c r="F17" s="494">
        <v>8810</v>
      </c>
      <c r="G17" s="355">
        <v>3</v>
      </c>
      <c r="H17" s="356">
        <v>4.2857142857142858E-2</v>
      </c>
      <c r="I17" s="356">
        <v>1</v>
      </c>
      <c r="J17" s="357">
        <v>0</v>
      </c>
      <c r="K17" s="356">
        <v>0</v>
      </c>
      <c r="L17" s="356">
        <v>0</v>
      </c>
      <c r="N17" s="460"/>
    </row>
    <row r="18" spans="1:241" s="467" customFormat="1" x14ac:dyDescent="0.25">
      <c r="A18" s="523"/>
      <c r="B18" s="515" t="s">
        <v>12</v>
      </c>
      <c r="C18" s="516">
        <v>8</v>
      </c>
      <c r="D18" s="516">
        <v>8</v>
      </c>
      <c r="E18" s="517">
        <v>8</v>
      </c>
      <c r="F18" s="518">
        <v>28195.7</v>
      </c>
      <c r="G18" s="519">
        <v>6</v>
      </c>
      <c r="H18" s="520">
        <v>8.5714285714285715E-2</v>
      </c>
      <c r="I18" s="520">
        <v>0.75</v>
      </c>
      <c r="J18" s="521">
        <v>2</v>
      </c>
      <c r="K18" s="520">
        <v>0.13333333333333333</v>
      </c>
      <c r="L18" s="520">
        <v>0.25</v>
      </c>
      <c r="N18" s="460"/>
      <c r="O18" s="379"/>
      <c r="P18" s="379"/>
    </row>
    <row r="19" spans="1:241" x14ac:dyDescent="0.25">
      <c r="A19" s="523"/>
      <c r="B19" s="482" t="s">
        <v>13</v>
      </c>
      <c r="C19" s="384">
        <v>3</v>
      </c>
      <c r="D19" s="384">
        <v>3</v>
      </c>
      <c r="E19" s="385">
        <v>3</v>
      </c>
      <c r="F19" s="494">
        <v>13000</v>
      </c>
      <c r="G19" s="355">
        <v>1</v>
      </c>
      <c r="H19" s="356">
        <v>1.4285714285714285E-2</v>
      </c>
      <c r="I19" s="356">
        <v>0.33333333333333331</v>
      </c>
      <c r="J19" s="357">
        <v>2</v>
      </c>
      <c r="K19" s="356">
        <v>0.13333333333333333</v>
      </c>
      <c r="L19" s="356">
        <v>0.66666666666666663</v>
      </c>
      <c r="N19" s="460"/>
    </row>
    <row r="20" spans="1:241" s="467" customFormat="1" x14ac:dyDescent="0.25">
      <c r="A20" s="523"/>
      <c r="B20" s="515" t="s">
        <v>14</v>
      </c>
      <c r="C20" s="516">
        <v>3</v>
      </c>
      <c r="D20" s="516">
        <v>3</v>
      </c>
      <c r="E20" s="517">
        <v>3</v>
      </c>
      <c r="F20" s="518">
        <v>7421.5</v>
      </c>
      <c r="G20" s="519">
        <v>2</v>
      </c>
      <c r="H20" s="520">
        <v>2.8571428571428571E-2</v>
      </c>
      <c r="I20" s="520">
        <v>0.66666666666666663</v>
      </c>
      <c r="J20" s="521">
        <v>1</v>
      </c>
      <c r="K20" s="520">
        <v>6.6666666666666666E-2</v>
      </c>
      <c r="L20" s="520">
        <v>0.33333333333333331</v>
      </c>
      <c r="N20" s="460"/>
      <c r="O20" s="379"/>
      <c r="P20" s="379"/>
    </row>
    <row r="21" spans="1:241" x14ac:dyDescent="0.25">
      <c r="A21" s="523"/>
      <c r="B21" s="482" t="s">
        <v>15</v>
      </c>
      <c r="C21" s="384">
        <v>13</v>
      </c>
      <c r="D21" s="384">
        <v>13</v>
      </c>
      <c r="E21" s="385">
        <v>13</v>
      </c>
      <c r="F21" s="494">
        <v>28694</v>
      </c>
      <c r="G21" s="355">
        <v>11</v>
      </c>
      <c r="H21" s="356">
        <v>0.15714285714285714</v>
      </c>
      <c r="I21" s="356">
        <v>0.84615384615384615</v>
      </c>
      <c r="J21" s="357">
        <v>2</v>
      </c>
      <c r="K21" s="356">
        <v>0.13333333333333333</v>
      </c>
      <c r="L21" s="356">
        <v>0.15384615384615385</v>
      </c>
      <c r="N21" s="460"/>
    </row>
    <row r="22" spans="1:241" s="467" customFormat="1" x14ac:dyDescent="0.25">
      <c r="A22" s="523"/>
      <c r="B22" s="515" t="s">
        <v>17</v>
      </c>
      <c r="C22" s="516">
        <v>3</v>
      </c>
      <c r="D22" s="516">
        <v>3</v>
      </c>
      <c r="E22" s="517">
        <v>3</v>
      </c>
      <c r="F22" s="518">
        <v>947.75</v>
      </c>
      <c r="G22" s="519">
        <v>2</v>
      </c>
      <c r="H22" s="520">
        <v>2.8571428571428571E-2</v>
      </c>
      <c r="I22" s="520">
        <v>0.66666666666666663</v>
      </c>
      <c r="J22" s="521">
        <v>1</v>
      </c>
      <c r="K22" s="520">
        <v>6.6666666666666666E-2</v>
      </c>
      <c r="L22" s="520">
        <v>0.33333333333333331</v>
      </c>
      <c r="N22" s="460"/>
      <c r="O22" s="379"/>
      <c r="P22" s="379"/>
    </row>
    <row r="23" spans="1:241" x14ac:dyDescent="0.25">
      <c r="A23" s="523"/>
      <c r="B23" s="482" t="s">
        <v>18</v>
      </c>
      <c r="C23" s="384">
        <v>1</v>
      </c>
      <c r="D23" s="384">
        <v>1</v>
      </c>
      <c r="E23" s="385">
        <v>1</v>
      </c>
      <c r="F23" s="494">
        <v>271</v>
      </c>
      <c r="G23" s="355">
        <v>0</v>
      </c>
      <c r="H23" s="356">
        <v>0</v>
      </c>
      <c r="I23" s="356">
        <v>0</v>
      </c>
      <c r="J23" s="357">
        <v>1</v>
      </c>
      <c r="K23" s="356">
        <v>6.6666666666666666E-2</v>
      </c>
      <c r="L23" s="356">
        <v>1</v>
      </c>
      <c r="N23" s="460"/>
    </row>
    <row r="24" spans="1:241" s="467" customFormat="1" x14ac:dyDescent="0.25">
      <c r="A24" s="523"/>
      <c r="B24" s="515" t="s">
        <v>19</v>
      </c>
      <c r="C24" s="516">
        <v>30</v>
      </c>
      <c r="D24" s="516">
        <v>30</v>
      </c>
      <c r="E24" s="517">
        <v>30</v>
      </c>
      <c r="F24" s="518">
        <v>80733.600000000006</v>
      </c>
      <c r="G24" s="519">
        <v>29</v>
      </c>
      <c r="H24" s="520">
        <v>0.41428571428571431</v>
      </c>
      <c r="I24" s="520">
        <v>0.96666666666666667</v>
      </c>
      <c r="J24" s="521">
        <v>1</v>
      </c>
      <c r="K24" s="520">
        <v>6.6666666666666666E-2</v>
      </c>
      <c r="L24" s="520">
        <v>3.3333333333333333E-2</v>
      </c>
      <c r="N24" s="460"/>
      <c r="O24" s="379"/>
      <c r="P24" s="379"/>
    </row>
    <row r="25" spans="1:241" x14ac:dyDescent="0.25">
      <c r="A25" s="523"/>
      <c r="B25" s="482" t="s">
        <v>20</v>
      </c>
      <c r="C25" s="384">
        <v>1</v>
      </c>
      <c r="D25" s="384">
        <v>1</v>
      </c>
      <c r="E25" s="385">
        <v>1</v>
      </c>
      <c r="F25" s="494">
        <v>155</v>
      </c>
      <c r="G25" s="355">
        <v>0</v>
      </c>
      <c r="H25" s="356">
        <v>0</v>
      </c>
      <c r="I25" s="356">
        <v>0</v>
      </c>
      <c r="J25" s="357">
        <v>1</v>
      </c>
      <c r="K25" s="356">
        <v>6.6666666666666666E-2</v>
      </c>
      <c r="L25" s="356">
        <v>1</v>
      </c>
      <c r="N25" s="460"/>
    </row>
    <row r="26" spans="1:241" ht="15" thickBot="1" x14ac:dyDescent="0.3">
      <c r="A26" s="524"/>
      <c r="B26" s="483" t="s">
        <v>21</v>
      </c>
      <c r="C26" s="170">
        <f>SUM(C11:C25)</f>
        <v>85</v>
      </c>
      <c r="D26" s="170">
        <v>85</v>
      </c>
      <c r="E26" s="68">
        <f>SUM(E11:E25)</f>
        <v>85</v>
      </c>
      <c r="F26" s="495">
        <f>SUM(F11:F25)</f>
        <v>206277.83000000002</v>
      </c>
      <c r="G26" s="167">
        <f>SUM(G11:G25)</f>
        <v>70</v>
      </c>
      <c r="H26" s="62">
        <v>1</v>
      </c>
      <c r="I26" s="62">
        <v>0.82352941176470584</v>
      </c>
      <c r="J26" s="63">
        <v>15</v>
      </c>
      <c r="K26" s="62">
        <v>1</v>
      </c>
      <c r="L26" s="62">
        <v>0.17647058823529413</v>
      </c>
      <c r="N26" s="460"/>
    </row>
    <row r="27" spans="1:241" ht="15" thickTop="1" x14ac:dyDescent="0.25">
      <c r="A27" s="378"/>
      <c r="B27" s="378"/>
      <c r="C27" s="378"/>
      <c r="D27" s="378"/>
      <c r="E27" s="378"/>
      <c r="F27" s="378"/>
      <c r="G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378"/>
      <c r="BG27" s="378"/>
      <c r="BH27" s="378"/>
      <c r="BI27" s="378"/>
      <c r="BJ27" s="378"/>
      <c r="BK27" s="378"/>
      <c r="BL27" s="378"/>
      <c r="BM27" s="378"/>
      <c r="BN27" s="378"/>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378"/>
      <c r="CL27" s="378"/>
      <c r="CM27" s="378"/>
      <c r="CN27" s="378"/>
      <c r="CO27" s="378"/>
      <c r="CP27" s="378"/>
      <c r="CQ27" s="378"/>
      <c r="CR27" s="378"/>
      <c r="CS27" s="378"/>
      <c r="CT27" s="378"/>
      <c r="CU27" s="378"/>
      <c r="CV27" s="378"/>
      <c r="CW27" s="378"/>
      <c r="CX27" s="378"/>
      <c r="CY27" s="378"/>
      <c r="CZ27" s="378"/>
      <c r="DA27" s="378"/>
      <c r="DB27" s="378"/>
      <c r="DC27" s="378"/>
      <c r="DD27" s="378"/>
      <c r="DE27" s="378"/>
      <c r="DF27" s="378"/>
      <c r="DG27" s="378"/>
      <c r="DH27" s="378"/>
      <c r="DI27" s="378"/>
      <c r="DJ27" s="378"/>
      <c r="DK27" s="378"/>
      <c r="DL27" s="378"/>
      <c r="DM27" s="378"/>
      <c r="DN27" s="378"/>
      <c r="DO27" s="378"/>
      <c r="DP27" s="378"/>
      <c r="DQ27" s="378"/>
      <c r="DR27" s="378"/>
      <c r="DS27" s="378"/>
      <c r="DT27" s="378"/>
      <c r="DU27" s="378"/>
      <c r="DV27" s="378"/>
      <c r="DW27" s="378"/>
      <c r="DX27" s="378"/>
      <c r="DY27" s="378"/>
      <c r="DZ27" s="378"/>
      <c r="EA27" s="378"/>
      <c r="EB27" s="378"/>
      <c r="EC27" s="378"/>
      <c r="ED27" s="378"/>
      <c r="EE27" s="378"/>
      <c r="EF27" s="378"/>
      <c r="EG27" s="378"/>
      <c r="EH27" s="378"/>
      <c r="EI27" s="378"/>
      <c r="EJ27" s="378"/>
      <c r="EK27" s="378"/>
      <c r="EL27" s="378"/>
      <c r="EM27" s="378"/>
      <c r="EN27" s="378"/>
      <c r="EO27" s="378"/>
      <c r="EP27" s="378"/>
      <c r="EQ27" s="378"/>
      <c r="ER27" s="378"/>
      <c r="ES27" s="378"/>
      <c r="ET27" s="378"/>
      <c r="EU27" s="378"/>
      <c r="EV27" s="378"/>
      <c r="EW27" s="378"/>
      <c r="EX27" s="378"/>
      <c r="EY27" s="378"/>
      <c r="EZ27" s="378"/>
      <c r="FA27" s="378"/>
      <c r="FB27" s="378"/>
      <c r="FC27" s="378"/>
      <c r="FD27" s="378"/>
      <c r="FE27" s="378"/>
      <c r="FF27" s="378"/>
      <c r="FG27" s="378"/>
      <c r="FH27" s="378"/>
      <c r="FI27" s="378"/>
      <c r="FJ27" s="378"/>
      <c r="FK27" s="378"/>
      <c r="FL27" s="378"/>
      <c r="FM27" s="378"/>
      <c r="FN27" s="378"/>
      <c r="FO27" s="378"/>
      <c r="FP27" s="378"/>
      <c r="FQ27" s="378"/>
      <c r="FR27" s="378"/>
      <c r="FS27" s="378"/>
      <c r="FT27" s="378"/>
      <c r="FU27" s="378"/>
      <c r="FV27" s="378"/>
      <c r="FW27" s="378"/>
      <c r="FX27" s="378"/>
      <c r="FY27" s="378"/>
      <c r="FZ27" s="378"/>
      <c r="GA27" s="378"/>
      <c r="GB27" s="378"/>
      <c r="GC27" s="378"/>
      <c r="GD27" s="378"/>
      <c r="GE27" s="378"/>
      <c r="GF27" s="378"/>
      <c r="GG27" s="378"/>
      <c r="GH27" s="378"/>
      <c r="GI27" s="378"/>
      <c r="GJ27" s="378"/>
      <c r="GK27" s="378"/>
      <c r="GL27" s="378"/>
      <c r="GM27" s="378"/>
      <c r="GN27" s="378"/>
      <c r="GO27" s="378"/>
      <c r="GP27" s="378"/>
      <c r="GQ27" s="378"/>
      <c r="GR27" s="378"/>
      <c r="GS27" s="378"/>
      <c r="GT27" s="378"/>
      <c r="GU27" s="378"/>
      <c r="GV27" s="378"/>
      <c r="GW27" s="378"/>
      <c r="GX27" s="378"/>
      <c r="GY27" s="378"/>
      <c r="GZ27" s="378"/>
      <c r="HA27" s="378"/>
      <c r="HB27" s="378"/>
      <c r="HC27" s="378"/>
      <c r="HD27" s="378"/>
      <c r="HE27" s="378"/>
      <c r="HF27" s="378"/>
      <c r="HG27" s="378"/>
      <c r="HH27" s="378"/>
      <c r="HI27" s="378"/>
      <c r="HJ27" s="378"/>
      <c r="HK27" s="378"/>
      <c r="HL27" s="378"/>
      <c r="HM27" s="378"/>
      <c r="HN27" s="378"/>
      <c r="HO27" s="378"/>
      <c r="HP27" s="378"/>
      <c r="HQ27" s="378"/>
      <c r="HR27" s="378"/>
      <c r="HS27" s="378"/>
      <c r="HT27" s="378"/>
      <c r="HU27" s="378"/>
      <c r="HV27" s="378"/>
      <c r="HW27" s="378"/>
      <c r="HX27" s="378"/>
      <c r="HY27" s="378"/>
      <c r="HZ27" s="378"/>
      <c r="IA27" s="378"/>
      <c r="IB27" s="378"/>
      <c r="IC27" s="378"/>
      <c r="ID27" s="378"/>
      <c r="IE27" s="378"/>
      <c r="IF27" s="378"/>
      <c r="IG27" s="378"/>
    </row>
  </sheetData>
  <mergeCells count="11">
    <mergeCell ref="A8:B10"/>
    <mergeCell ref="G9:I9"/>
    <mergeCell ref="J9:L9"/>
    <mergeCell ref="G8:L8"/>
    <mergeCell ref="E8:F9"/>
    <mergeCell ref="C8:D9"/>
    <mergeCell ref="A2:L3"/>
    <mergeCell ref="A5:L5"/>
    <mergeCell ref="A4:L4"/>
    <mergeCell ref="A6:L6"/>
    <mergeCell ref="A7:L7"/>
  </mergeCells>
  <pageMargins left="0.7" right="0.7" top="0.75" bottom="0.75" header="0.3" footer="0.3"/>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5"/>
  <sheetViews>
    <sheetView showGridLines="0" workbookViewId="0">
      <selection activeCell="A2" sqref="A2:K3"/>
    </sheetView>
  </sheetViews>
  <sheetFormatPr baseColWidth="10" defaultColWidth="10.85546875" defaultRowHeight="14.25" x14ac:dyDescent="0.2"/>
  <cols>
    <col min="1" max="1" width="10.85546875" style="93"/>
    <col min="2" max="2" width="44.140625" style="93" bestFit="1" customWidth="1"/>
    <col min="3" max="16384" width="10.85546875" style="93"/>
  </cols>
  <sheetData>
    <row r="1" spans="1:59" ht="84" customHeight="1" x14ac:dyDescent="0.2"/>
    <row r="2" spans="1:59" s="94" customFormat="1" ht="15" customHeight="1" x14ac:dyDescent="0.2">
      <c r="A2" s="534" t="s">
        <v>150</v>
      </c>
      <c r="B2" s="535"/>
      <c r="C2" s="535"/>
      <c r="D2" s="535"/>
      <c r="E2" s="535"/>
      <c r="F2" s="535"/>
      <c r="G2" s="535"/>
      <c r="H2" s="535"/>
      <c r="I2" s="535"/>
      <c r="J2" s="535"/>
      <c r="K2" s="535"/>
    </row>
    <row r="3" spans="1:59" s="94" customFormat="1" ht="15" customHeight="1" x14ac:dyDescent="0.2">
      <c r="A3" s="534"/>
      <c r="B3" s="535"/>
      <c r="C3" s="535"/>
      <c r="D3" s="535"/>
      <c r="E3" s="535"/>
      <c r="F3" s="535"/>
      <c r="G3" s="535"/>
      <c r="H3" s="535"/>
      <c r="I3" s="535"/>
      <c r="J3" s="535"/>
      <c r="K3" s="535"/>
    </row>
    <row r="4" spans="1:59" ht="15" x14ac:dyDescent="0.25">
      <c r="A4" s="602" t="s">
        <v>186</v>
      </c>
      <c r="B4" s="603"/>
      <c r="C4" s="603"/>
      <c r="D4" s="603"/>
      <c r="E4" s="603"/>
      <c r="F4" s="603"/>
      <c r="G4" s="603"/>
      <c r="H4" s="603"/>
      <c r="I4" s="603"/>
      <c r="J4" s="603"/>
      <c r="K4" s="603"/>
    </row>
    <row r="5" spans="1:59" ht="15" x14ac:dyDescent="0.25">
      <c r="A5" s="602" t="s">
        <v>141</v>
      </c>
      <c r="B5" s="603"/>
      <c r="C5" s="603"/>
      <c r="D5" s="603"/>
      <c r="E5" s="603"/>
      <c r="F5" s="603"/>
      <c r="G5" s="603"/>
      <c r="H5" s="603"/>
      <c r="I5" s="603"/>
      <c r="J5" s="603"/>
      <c r="K5" s="603"/>
    </row>
    <row r="6" spans="1:59" ht="15" x14ac:dyDescent="0.25">
      <c r="A6" s="602" t="s">
        <v>144</v>
      </c>
      <c r="B6" s="603"/>
      <c r="C6" s="603"/>
      <c r="D6" s="603"/>
      <c r="E6" s="603"/>
      <c r="F6" s="603"/>
      <c r="G6" s="603"/>
      <c r="H6" s="603"/>
      <c r="I6" s="603"/>
      <c r="J6" s="603"/>
      <c r="K6" s="603"/>
    </row>
    <row r="7" spans="1:59" ht="15.75" thickBot="1" x14ac:dyDescent="0.3">
      <c r="A7" s="658" t="s">
        <v>142</v>
      </c>
      <c r="B7" s="659"/>
      <c r="C7" s="659"/>
      <c r="D7" s="659"/>
      <c r="E7" s="659"/>
      <c r="F7" s="659"/>
      <c r="G7" s="659"/>
      <c r="H7" s="659"/>
      <c r="I7" s="659"/>
      <c r="J7" s="659"/>
      <c r="K7" s="659"/>
    </row>
    <row r="8" spans="1:59" ht="79.5" customHeight="1" thickTop="1" x14ac:dyDescent="0.2">
      <c r="A8" s="542" t="s">
        <v>145</v>
      </c>
      <c r="B8" s="543"/>
      <c r="C8" s="678" t="s">
        <v>401</v>
      </c>
      <c r="D8" s="676"/>
      <c r="E8" s="676"/>
      <c r="F8" s="676"/>
      <c r="G8" s="676"/>
      <c r="H8" s="676"/>
      <c r="I8" s="676" t="s">
        <v>187</v>
      </c>
      <c r="J8" s="676"/>
      <c r="K8" s="676"/>
      <c r="L8" s="676"/>
      <c r="M8" s="676"/>
      <c r="N8" s="676"/>
      <c r="O8" s="676" t="s">
        <v>188</v>
      </c>
      <c r="P8" s="676"/>
      <c r="Q8" s="676"/>
      <c r="R8" s="676" t="s">
        <v>189</v>
      </c>
      <c r="S8" s="676"/>
      <c r="T8" s="676"/>
      <c r="U8" s="676" t="s">
        <v>190</v>
      </c>
      <c r="V8" s="676"/>
      <c r="W8" s="676"/>
      <c r="X8" s="676" t="s">
        <v>191</v>
      </c>
      <c r="Y8" s="676"/>
      <c r="Z8" s="676"/>
      <c r="AA8" s="676" t="s">
        <v>192</v>
      </c>
      <c r="AB8" s="676"/>
      <c r="AC8" s="676"/>
      <c r="AD8" s="676"/>
      <c r="AE8" s="676"/>
      <c r="AF8" s="676"/>
      <c r="AG8" s="676" t="s">
        <v>193</v>
      </c>
      <c r="AH8" s="676"/>
      <c r="AI8" s="676"/>
      <c r="AJ8" s="676" t="s">
        <v>194</v>
      </c>
      <c r="AK8" s="676"/>
      <c r="AL8" s="676"/>
      <c r="AM8" s="676" t="s">
        <v>195</v>
      </c>
      <c r="AN8" s="676"/>
      <c r="AO8" s="676"/>
      <c r="AP8" s="676" t="s">
        <v>196</v>
      </c>
      <c r="AQ8" s="676"/>
      <c r="AR8" s="676"/>
      <c r="AS8" s="676" t="s">
        <v>197</v>
      </c>
      <c r="AT8" s="676"/>
      <c r="AU8" s="676"/>
      <c r="AV8" s="676" t="s">
        <v>198</v>
      </c>
      <c r="AW8" s="676"/>
      <c r="AX8" s="676"/>
      <c r="AY8" s="676" t="s">
        <v>199</v>
      </c>
      <c r="AZ8" s="676"/>
      <c r="BA8" s="676"/>
      <c r="BB8" s="676" t="s">
        <v>200</v>
      </c>
      <c r="BC8" s="676"/>
      <c r="BD8" s="676"/>
      <c r="BE8" s="676" t="s">
        <v>201</v>
      </c>
      <c r="BF8" s="676"/>
      <c r="BG8" s="677"/>
    </row>
    <row r="9" spans="1:59" x14ac:dyDescent="0.2">
      <c r="A9" s="544"/>
      <c r="B9" s="545"/>
      <c r="C9" s="674" t="s">
        <v>148</v>
      </c>
      <c r="D9" s="673"/>
      <c r="E9" s="673"/>
      <c r="F9" s="673" t="s">
        <v>149</v>
      </c>
      <c r="G9" s="673"/>
      <c r="H9" s="673"/>
      <c r="I9" s="673" t="s">
        <v>148</v>
      </c>
      <c r="J9" s="673"/>
      <c r="K9" s="673"/>
      <c r="L9" s="673" t="s">
        <v>149</v>
      </c>
      <c r="M9" s="673"/>
      <c r="N9" s="673"/>
      <c r="O9" s="673" t="s">
        <v>148</v>
      </c>
      <c r="P9" s="673"/>
      <c r="Q9" s="673"/>
      <c r="R9" s="673" t="s">
        <v>148</v>
      </c>
      <c r="S9" s="673"/>
      <c r="T9" s="673"/>
      <c r="U9" s="673" t="s">
        <v>148</v>
      </c>
      <c r="V9" s="673"/>
      <c r="W9" s="673"/>
      <c r="X9" s="673" t="s">
        <v>148</v>
      </c>
      <c r="Y9" s="673"/>
      <c r="Z9" s="673"/>
      <c r="AA9" s="673" t="s">
        <v>148</v>
      </c>
      <c r="AB9" s="673"/>
      <c r="AC9" s="673"/>
      <c r="AD9" s="673" t="s">
        <v>149</v>
      </c>
      <c r="AE9" s="673"/>
      <c r="AF9" s="673"/>
      <c r="AG9" s="673" t="s">
        <v>148</v>
      </c>
      <c r="AH9" s="673"/>
      <c r="AI9" s="673"/>
      <c r="AJ9" s="673" t="s">
        <v>148</v>
      </c>
      <c r="AK9" s="673"/>
      <c r="AL9" s="673"/>
      <c r="AM9" s="673" t="s">
        <v>148</v>
      </c>
      <c r="AN9" s="673"/>
      <c r="AO9" s="673"/>
      <c r="AP9" s="673" t="s">
        <v>148</v>
      </c>
      <c r="AQ9" s="673"/>
      <c r="AR9" s="673"/>
      <c r="AS9" s="673" t="s">
        <v>148</v>
      </c>
      <c r="AT9" s="673"/>
      <c r="AU9" s="673"/>
      <c r="AV9" s="673" t="s">
        <v>148</v>
      </c>
      <c r="AW9" s="673"/>
      <c r="AX9" s="673"/>
      <c r="AY9" s="673" t="s">
        <v>148</v>
      </c>
      <c r="AZ9" s="673"/>
      <c r="BA9" s="673"/>
      <c r="BB9" s="673" t="s">
        <v>148</v>
      </c>
      <c r="BC9" s="673"/>
      <c r="BD9" s="673"/>
      <c r="BE9" s="673" t="s">
        <v>148</v>
      </c>
      <c r="BF9" s="673"/>
      <c r="BG9" s="675"/>
    </row>
    <row r="10" spans="1:59" ht="24.75" thickBot="1" x14ac:dyDescent="0.25">
      <c r="A10" s="546"/>
      <c r="B10" s="547"/>
      <c r="C10" s="386" t="s">
        <v>0</v>
      </c>
      <c r="D10" s="387" t="s">
        <v>1</v>
      </c>
      <c r="E10" s="387" t="s">
        <v>2</v>
      </c>
      <c r="F10" s="387" t="s">
        <v>0</v>
      </c>
      <c r="G10" s="387" t="s">
        <v>1</v>
      </c>
      <c r="H10" s="387" t="s">
        <v>2</v>
      </c>
      <c r="I10" s="387" t="s">
        <v>0</v>
      </c>
      <c r="J10" s="387" t="s">
        <v>1</v>
      </c>
      <c r="K10" s="387" t="s">
        <v>2</v>
      </c>
      <c r="L10" s="387" t="s">
        <v>0</v>
      </c>
      <c r="M10" s="387" t="s">
        <v>1</v>
      </c>
      <c r="N10" s="387" t="s">
        <v>2</v>
      </c>
      <c r="O10" s="387" t="s">
        <v>0</v>
      </c>
      <c r="P10" s="387" t="s">
        <v>1</v>
      </c>
      <c r="Q10" s="387" t="s">
        <v>2</v>
      </c>
      <c r="R10" s="387" t="s">
        <v>0</v>
      </c>
      <c r="S10" s="387" t="s">
        <v>1</v>
      </c>
      <c r="T10" s="387" t="s">
        <v>2</v>
      </c>
      <c r="U10" s="387" t="s">
        <v>0</v>
      </c>
      <c r="V10" s="387" t="s">
        <v>1</v>
      </c>
      <c r="W10" s="387" t="s">
        <v>2</v>
      </c>
      <c r="X10" s="387" t="s">
        <v>0</v>
      </c>
      <c r="Y10" s="387" t="s">
        <v>1</v>
      </c>
      <c r="Z10" s="387" t="s">
        <v>2</v>
      </c>
      <c r="AA10" s="387" t="s">
        <v>0</v>
      </c>
      <c r="AB10" s="387" t="s">
        <v>1</v>
      </c>
      <c r="AC10" s="387" t="s">
        <v>2</v>
      </c>
      <c r="AD10" s="387" t="s">
        <v>0</v>
      </c>
      <c r="AE10" s="387" t="s">
        <v>1</v>
      </c>
      <c r="AF10" s="387" t="s">
        <v>2</v>
      </c>
      <c r="AG10" s="387" t="s">
        <v>0</v>
      </c>
      <c r="AH10" s="387" t="s">
        <v>1</v>
      </c>
      <c r="AI10" s="387" t="s">
        <v>2</v>
      </c>
      <c r="AJ10" s="387" t="s">
        <v>0</v>
      </c>
      <c r="AK10" s="387" t="s">
        <v>1</v>
      </c>
      <c r="AL10" s="387" t="s">
        <v>2</v>
      </c>
      <c r="AM10" s="387" t="s">
        <v>0</v>
      </c>
      <c r="AN10" s="387" t="s">
        <v>1</v>
      </c>
      <c r="AO10" s="387" t="s">
        <v>2</v>
      </c>
      <c r="AP10" s="387" t="s">
        <v>0</v>
      </c>
      <c r="AQ10" s="387" t="s">
        <v>1</v>
      </c>
      <c r="AR10" s="387" t="s">
        <v>2</v>
      </c>
      <c r="AS10" s="387" t="s">
        <v>0</v>
      </c>
      <c r="AT10" s="387" t="s">
        <v>1</v>
      </c>
      <c r="AU10" s="387" t="s">
        <v>2</v>
      </c>
      <c r="AV10" s="387" t="s">
        <v>0</v>
      </c>
      <c r="AW10" s="387" t="s">
        <v>1</v>
      </c>
      <c r="AX10" s="387" t="s">
        <v>2</v>
      </c>
      <c r="AY10" s="387" t="s">
        <v>0</v>
      </c>
      <c r="AZ10" s="387" t="s">
        <v>1</v>
      </c>
      <c r="BA10" s="387" t="s">
        <v>2</v>
      </c>
      <c r="BB10" s="387" t="s">
        <v>0</v>
      </c>
      <c r="BC10" s="387" t="s">
        <v>1</v>
      </c>
      <c r="BD10" s="387" t="s">
        <v>2</v>
      </c>
      <c r="BE10" s="387" t="s">
        <v>0</v>
      </c>
      <c r="BF10" s="387" t="s">
        <v>1</v>
      </c>
      <c r="BG10" s="388" t="s">
        <v>2</v>
      </c>
    </row>
    <row r="11" spans="1:59" ht="15" thickTop="1" x14ac:dyDescent="0.2">
      <c r="A11" s="670" t="s">
        <v>3</v>
      </c>
      <c r="B11" s="389" t="s">
        <v>4</v>
      </c>
      <c r="C11" s="390">
        <v>4</v>
      </c>
      <c r="D11" s="391">
        <v>7.8431372549019607E-2</v>
      </c>
      <c r="E11" s="391">
        <v>1</v>
      </c>
      <c r="F11" s="392">
        <v>0</v>
      </c>
      <c r="G11" s="391">
        <v>0</v>
      </c>
      <c r="H11" s="391">
        <v>0</v>
      </c>
      <c r="I11" s="392">
        <v>0</v>
      </c>
      <c r="J11" s="391">
        <v>0</v>
      </c>
      <c r="K11" s="391">
        <v>0</v>
      </c>
      <c r="L11" s="392">
        <v>0</v>
      </c>
      <c r="M11" s="391">
        <v>0</v>
      </c>
      <c r="N11" s="391">
        <v>0</v>
      </c>
      <c r="O11" s="392">
        <v>0</v>
      </c>
      <c r="P11" s="391">
        <v>0</v>
      </c>
      <c r="Q11" s="391">
        <v>0</v>
      </c>
      <c r="R11" s="392">
        <v>0</v>
      </c>
      <c r="S11" s="391">
        <v>0</v>
      </c>
      <c r="T11" s="391">
        <v>0</v>
      </c>
      <c r="U11" s="392">
        <v>0</v>
      </c>
      <c r="V11" s="391">
        <v>0</v>
      </c>
      <c r="W11" s="391">
        <v>0</v>
      </c>
      <c r="X11" s="392">
        <v>0</v>
      </c>
      <c r="Y11" s="391">
        <v>0</v>
      </c>
      <c r="Z11" s="391">
        <v>0</v>
      </c>
      <c r="AA11" s="392">
        <v>0</v>
      </c>
      <c r="AB11" s="391">
        <v>0</v>
      </c>
      <c r="AC11" s="391">
        <v>0</v>
      </c>
      <c r="AD11" s="392">
        <v>0</v>
      </c>
      <c r="AE11" s="391">
        <v>0</v>
      </c>
      <c r="AF11" s="391">
        <v>0</v>
      </c>
      <c r="AG11" s="392">
        <v>0</v>
      </c>
      <c r="AH11" s="391">
        <v>0</v>
      </c>
      <c r="AI11" s="391">
        <v>0</v>
      </c>
      <c r="AJ11" s="392">
        <v>0</v>
      </c>
      <c r="AK11" s="391">
        <v>0</v>
      </c>
      <c r="AL11" s="391">
        <v>0</v>
      </c>
      <c r="AM11" s="392">
        <v>0</v>
      </c>
      <c r="AN11" s="391">
        <v>0</v>
      </c>
      <c r="AO11" s="391">
        <v>0</v>
      </c>
      <c r="AP11" s="392">
        <v>0</v>
      </c>
      <c r="AQ11" s="391">
        <v>0</v>
      </c>
      <c r="AR11" s="391">
        <v>0</v>
      </c>
      <c r="AS11" s="392">
        <v>0</v>
      </c>
      <c r="AT11" s="391">
        <v>0</v>
      </c>
      <c r="AU11" s="391">
        <v>0</v>
      </c>
      <c r="AV11" s="392">
        <v>0</v>
      </c>
      <c r="AW11" s="391">
        <v>0</v>
      </c>
      <c r="AX11" s="391">
        <v>0</v>
      </c>
      <c r="AY11" s="392">
        <v>0</v>
      </c>
      <c r="AZ11" s="391">
        <v>0</v>
      </c>
      <c r="BA11" s="391">
        <v>0</v>
      </c>
      <c r="BB11" s="392">
        <v>0</v>
      </c>
      <c r="BC11" s="391">
        <v>0</v>
      </c>
      <c r="BD11" s="391">
        <v>0</v>
      </c>
      <c r="BE11" s="392">
        <v>0</v>
      </c>
      <c r="BF11" s="391">
        <v>0</v>
      </c>
      <c r="BG11" s="393">
        <v>0</v>
      </c>
    </row>
    <row r="12" spans="1:59" x14ac:dyDescent="0.2">
      <c r="A12" s="671"/>
      <c r="B12" s="394" t="s">
        <v>5</v>
      </c>
      <c r="C12" s="395">
        <v>1</v>
      </c>
      <c r="D12" s="396">
        <v>1.9607843137254902E-2</v>
      </c>
      <c r="E12" s="396">
        <v>1</v>
      </c>
      <c r="F12" s="397">
        <v>0</v>
      </c>
      <c r="G12" s="396">
        <v>0</v>
      </c>
      <c r="H12" s="396">
        <v>0</v>
      </c>
      <c r="I12" s="397">
        <v>0</v>
      </c>
      <c r="J12" s="396">
        <v>0</v>
      </c>
      <c r="K12" s="396">
        <v>0</v>
      </c>
      <c r="L12" s="397">
        <v>0</v>
      </c>
      <c r="M12" s="396">
        <v>0</v>
      </c>
      <c r="N12" s="396">
        <v>0</v>
      </c>
      <c r="O12" s="397">
        <v>0</v>
      </c>
      <c r="P12" s="396">
        <v>0</v>
      </c>
      <c r="Q12" s="396">
        <v>0</v>
      </c>
      <c r="R12" s="397">
        <v>0</v>
      </c>
      <c r="S12" s="396">
        <v>0</v>
      </c>
      <c r="T12" s="396">
        <v>0</v>
      </c>
      <c r="U12" s="397">
        <v>0</v>
      </c>
      <c r="V12" s="396">
        <v>0</v>
      </c>
      <c r="W12" s="396">
        <v>0</v>
      </c>
      <c r="X12" s="397">
        <v>0</v>
      </c>
      <c r="Y12" s="396">
        <v>0</v>
      </c>
      <c r="Z12" s="396">
        <v>0</v>
      </c>
      <c r="AA12" s="397">
        <v>0</v>
      </c>
      <c r="AB12" s="396">
        <v>0</v>
      </c>
      <c r="AC12" s="396">
        <v>0</v>
      </c>
      <c r="AD12" s="397">
        <v>0</v>
      </c>
      <c r="AE12" s="396">
        <v>0</v>
      </c>
      <c r="AF12" s="396">
        <v>0</v>
      </c>
      <c r="AG12" s="397">
        <v>0</v>
      </c>
      <c r="AH12" s="396">
        <v>0</v>
      </c>
      <c r="AI12" s="396">
        <v>0</v>
      </c>
      <c r="AJ12" s="397">
        <v>0</v>
      </c>
      <c r="AK12" s="396">
        <v>0</v>
      </c>
      <c r="AL12" s="396">
        <v>0</v>
      </c>
      <c r="AM12" s="397">
        <v>0</v>
      </c>
      <c r="AN12" s="396">
        <v>0</v>
      </c>
      <c r="AO12" s="396">
        <v>0</v>
      </c>
      <c r="AP12" s="397">
        <v>0</v>
      </c>
      <c r="AQ12" s="396">
        <v>0</v>
      </c>
      <c r="AR12" s="396">
        <v>0</v>
      </c>
      <c r="AS12" s="397">
        <v>0</v>
      </c>
      <c r="AT12" s="396">
        <v>0</v>
      </c>
      <c r="AU12" s="396">
        <v>0</v>
      </c>
      <c r="AV12" s="397">
        <v>0</v>
      </c>
      <c r="AW12" s="396">
        <v>0</v>
      </c>
      <c r="AX12" s="396">
        <v>0</v>
      </c>
      <c r="AY12" s="397">
        <v>0</v>
      </c>
      <c r="AZ12" s="396">
        <v>0</v>
      </c>
      <c r="BA12" s="396">
        <v>0</v>
      </c>
      <c r="BB12" s="397">
        <v>0</v>
      </c>
      <c r="BC12" s="396">
        <v>0</v>
      </c>
      <c r="BD12" s="396">
        <v>0</v>
      </c>
      <c r="BE12" s="397">
        <v>0</v>
      </c>
      <c r="BF12" s="396">
        <v>0</v>
      </c>
      <c r="BG12" s="398">
        <v>0</v>
      </c>
    </row>
    <row r="13" spans="1:59" x14ac:dyDescent="0.2">
      <c r="A13" s="671"/>
      <c r="B13" s="399" t="s">
        <v>6</v>
      </c>
      <c r="C13" s="400">
        <v>7</v>
      </c>
      <c r="D13" s="401">
        <v>0.13725490196078433</v>
      </c>
      <c r="E13" s="401">
        <v>1</v>
      </c>
      <c r="F13" s="402">
        <v>0</v>
      </c>
      <c r="G13" s="401">
        <v>0</v>
      </c>
      <c r="H13" s="401">
        <v>0</v>
      </c>
      <c r="I13" s="402">
        <v>0</v>
      </c>
      <c r="J13" s="401">
        <v>0</v>
      </c>
      <c r="K13" s="401">
        <v>0</v>
      </c>
      <c r="L13" s="402">
        <v>0</v>
      </c>
      <c r="M13" s="401">
        <v>0</v>
      </c>
      <c r="N13" s="401">
        <v>0</v>
      </c>
      <c r="O13" s="402">
        <v>0</v>
      </c>
      <c r="P13" s="401">
        <v>0</v>
      </c>
      <c r="Q13" s="401">
        <v>0</v>
      </c>
      <c r="R13" s="402">
        <v>0</v>
      </c>
      <c r="S13" s="401">
        <v>0</v>
      </c>
      <c r="T13" s="401">
        <v>0</v>
      </c>
      <c r="U13" s="402">
        <v>0</v>
      </c>
      <c r="V13" s="401">
        <v>0</v>
      </c>
      <c r="W13" s="401">
        <v>0</v>
      </c>
      <c r="X13" s="402">
        <v>0</v>
      </c>
      <c r="Y13" s="401">
        <v>0</v>
      </c>
      <c r="Z13" s="401">
        <v>0</v>
      </c>
      <c r="AA13" s="402">
        <v>0</v>
      </c>
      <c r="AB13" s="401">
        <v>0</v>
      </c>
      <c r="AC13" s="401">
        <v>0</v>
      </c>
      <c r="AD13" s="402">
        <v>0</v>
      </c>
      <c r="AE13" s="401">
        <v>0</v>
      </c>
      <c r="AF13" s="401">
        <v>0</v>
      </c>
      <c r="AG13" s="402">
        <v>0</v>
      </c>
      <c r="AH13" s="401">
        <v>0</v>
      </c>
      <c r="AI13" s="401">
        <v>0</v>
      </c>
      <c r="AJ13" s="402">
        <v>0</v>
      </c>
      <c r="AK13" s="401">
        <v>0</v>
      </c>
      <c r="AL13" s="401">
        <v>0</v>
      </c>
      <c r="AM13" s="402">
        <v>0</v>
      </c>
      <c r="AN13" s="401">
        <v>0</v>
      </c>
      <c r="AO13" s="401">
        <v>0</v>
      </c>
      <c r="AP13" s="402">
        <v>0</v>
      </c>
      <c r="AQ13" s="401">
        <v>0</v>
      </c>
      <c r="AR13" s="401">
        <v>0</v>
      </c>
      <c r="AS13" s="402">
        <v>0</v>
      </c>
      <c r="AT13" s="401">
        <v>0</v>
      </c>
      <c r="AU13" s="401">
        <v>0</v>
      </c>
      <c r="AV13" s="402">
        <v>0</v>
      </c>
      <c r="AW13" s="401">
        <v>0</v>
      </c>
      <c r="AX13" s="401">
        <v>0</v>
      </c>
      <c r="AY13" s="402">
        <v>0</v>
      </c>
      <c r="AZ13" s="401">
        <v>0</v>
      </c>
      <c r="BA13" s="401">
        <v>0</v>
      </c>
      <c r="BB13" s="402">
        <v>0</v>
      </c>
      <c r="BC13" s="401">
        <v>0</v>
      </c>
      <c r="BD13" s="401">
        <v>0</v>
      </c>
      <c r="BE13" s="402">
        <v>0</v>
      </c>
      <c r="BF13" s="401">
        <v>0</v>
      </c>
      <c r="BG13" s="403">
        <v>0</v>
      </c>
    </row>
    <row r="14" spans="1:59" x14ac:dyDescent="0.2">
      <c r="A14" s="671"/>
      <c r="B14" s="394" t="s">
        <v>7</v>
      </c>
      <c r="C14" s="395">
        <v>3</v>
      </c>
      <c r="D14" s="396">
        <v>5.8823529411764698E-2</v>
      </c>
      <c r="E14" s="396">
        <v>0.75</v>
      </c>
      <c r="F14" s="397">
        <v>1</v>
      </c>
      <c r="G14" s="396">
        <v>0.14285714285714285</v>
      </c>
      <c r="H14" s="396">
        <v>0.25</v>
      </c>
      <c r="I14" s="397">
        <v>0</v>
      </c>
      <c r="J14" s="396">
        <v>0</v>
      </c>
      <c r="K14" s="396">
        <v>0</v>
      </c>
      <c r="L14" s="397">
        <v>1</v>
      </c>
      <c r="M14" s="396">
        <v>0.25</v>
      </c>
      <c r="N14" s="396">
        <v>1</v>
      </c>
      <c r="O14" s="397">
        <v>1</v>
      </c>
      <c r="P14" s="396">
        <v>0.14285714285714285</v>
      </c>
      <c r="Q14" s="396">
        <v>1</v>
      </c>
      <c r="R14" s="397">
        <v>1</v>
      </c>
      <c r="S14" s="396">
        <v>0.14285714285714285</v>
      </c>
      <c r="T14" s="396">
        <v>1</v>
      </c>
      <c r="U14" s="397">
        <v>1</v>
      </c>
      <c r="V14" s="396">
        <v>0.14285714285714285</v>
      </c>
      <c r="W14" s="396">
        <v>1</v>
      </c>
      <c r="X14" s="397">
        <v>1</v>
      </c>
      <c r="Y14" s="396">
        <v>0.14285714285714285</v>
      </c>
      <c r="Z14" s="396">
        <v>1</v>
      </c>
      <c r="AA14" s="397">
        <v>1</v>
      </c>
      <c r="AB14" s="396">
        <v>0.16666666666666663</v>
      </c>
      <c r="AC14" s="396">
        <v>1</v>
      </c>
      <c r="AD14" s="397">
        <v>0</v>
      </c>
      <c r="AE14" s="396">
        <v>0</v>
      </c>
      <c r="AF14" s="396">
        <v>0</v>
      </c>
      <c r="AG14" s="397">
        <v>1</v>
      </c>
      <c r="AH14" s="396">
        <v>0.14285714285714285</v>
      </c>
      <c r="AI14" s="396">
        <v>1</v>
      </c>
      <c r="AJ14" s="397">
        <v>1</v>
      </c>
      <c r="AK14" s="396">
        <v>0.14285714285714285</v>
      </c>
      <c r="AL14" s="396">
        <v>1</v>
      </c>
      <c r="AM14" s="397">
        <v>1</v>
      </c>
      <c r="AN14" s="396">
        <v>0.14285714285714285</v>
      </c>
      <c r="AO14" s="396">
        <v>1</v>
      </c>
      <c r="AP14" s="397">
        <v>1</v>
      </c>
      <c r="AQ14" s="396">
        <v>0.14285714285714285</v>
      </c>
      <c r="AR14" s="396">
        <v>1</v>
      </c>
      <c r="AS14" s="397">
        <v>1</v>
      </c>
      <c r="AT14" s="396">
        <v>0.14285714285714285</v>
      </c>
      <c r="AU14" s="396">
        <v>1</v>
      </c>
      <c r="AV14" s="397">
        <v>1</v>
      </c>
      <c r="AW14" s="396">
        <v>0.14285714285714285</v>
      </c>
      <c r="AX14" s="396">
        <v>1</v>
      </c>
      <c r="AY14" s="397">
        <v>1</v>
      </c>
      <c r="AZ14" s="396">
        <v>0.14285714285714285</v>
      </c>
      <c r="BA14" s="396">
        <v>1</v>
      </c>
      <c r="BB14" s="397">
        <v>1</v>
      </c>
      <c r="BC14" s="396">
        <v>0.14285714285714285</v>
      </c>
      <c r="BD14" s="396">
        <v>1</v>
      </c>
      <c r="BE14" s="397">
        <v>1</v>
      </c>
      <c r="BF14" s="396">
        <v>0.14285714285714285</v>
      </c>
      <c r="BG14" s="398">
        <v>1</v>
      </c>
    </row>
    <row r="15" spans="1:59" x14ac:dyDescent="0.2">
      <c r="A15" s="671"/>
      <c r="B15" s="399" t="s">
        <v>8</v>
      </c>
      <c r="C15" s="400">
        <v>3</v>
      </c>
      <c r="D15" s="401">
        <v>5.8823529411764698E-2</v>
      </c>
      <c r="E15" s="401">
        <v>1</v>
      </c>
      <c r="F15" s="402">
        <v>0</v>
      </c>
      <c r="G15" s="401">
        <v>0</v>
      </c>
      <c r="H15" s="401">
        <v>0</v>
      </c>
      <c r="I15" s="402">
        <v>0</v>
      </c>
      <c r="J15" s="401">
        <v>0</v>
      </c>
      <c r="K15" s="401">
        <v>0</v>
      </c>
      <c r="L15" s="402">
        <v>0</v>
      </c>
      <c r="M15" s="401">
        <v>0</v>
      </c>
      <c r="N15" s="401">
        <v>0</v>
      </c>
      <c r="O15" s="402">
        <v>0</v>
      </c>
      <c r="P15" s="401">
        <v>0</v>
      </c>
      <c r="Q15" s="401">
        <v>0</v>
      </c>
      <c r="R15" s="402">
        <v>0</v>
      </c>
      <c r="S15" s="401">
        <v>0</v>
      </c>
      <c r="T15" s="401">
        <v>0</v>
      </c>
      <c r="U15" s="402">
        <v>0</v>
      </c>
      <c r="V15" s="401">
        <v>0</v>
      </c>
      <c r="W15" s="401">
        <v>0</v>
      </c>
      <c r="X15" s="402">
        <v>0</v>
      </c>
      <c r="Y15" s="401">
        <v>0</v>
      </c>
      <c r="Z15" s="401">
        <v>0</v>
      </c>
      <c r="AA15" s="402">
        <v>0</v>
      </c>
      <c r="AB15" s="401">
        <v>0</v>
      </c>
      <c r="AC15" s="401">
        <v>0</v>
      </c>
      <c r="AD15" s="402">
        <v>0</v>
      </c>
      <c r="AE15" s="401">
        <v>0</v>
      </c>
      <c r="AF15" s="401">
        <v>0</v>
      </c>
      <c r="AG15" s="402">
        <v>0</v>
      </c>
      <c r="AH15" s="401">
        <v>0</v>
      </c>
      <c r="AI15" s="401">
        <v>0</v>
      </c>
      <c r="AJ15" s="402">
        <v>0</v>
      </c>
      <c r="AK15" s="401">
        <v>0</v>
      </c>
      <c r="AL15" s="401">
        <v>0</v>
      </c>
      <c r="AM15" s="402">
        <v>0</v>
      </c>
      <c r="AN15" s="401">
        <v>0</v>
      </c>
      <c r="AO15" s="401">
        <v>0</v>
      </c>
      <c r="AP15" s="402">
        <v>0</v>
      </c>
      <c r="AQ15" s="401">
        <v>0</v>
      </c>
      <c r="AR15" s="401">
        <v>0</v>
      </c>
      <c r="AS15" s="402">
        <v>0</v>
      </c>
      <c r="AT15" s="401">
        <v>0</v>
      </c>
      <c r="AU15" s="401">
        <v>0</v>
      </c>
      <c r="AV15" s="402">
        <v>0</v>
      </c>
      <c r="AW15" s="401">
        <v>0</v>
      </c>
      <c r="AX15" s="401">
        <v>0</v>
      </c>
      <c r="AY15" s="402">
        <v>0</v>
      </c>
      <c r="AZ15" s="401">
        <v>0</v>
      </c>
      <c r="BA15" s="401">
        <v>0</v>
      </c>
      <c r="BB15" s="402">
        <v>0</v>
      </c>
      <c r="BC15" s="401">
        <v>0</v>
      </c>
      <c r="BD15" s="401">
        <v>0</v>
      </c>
      <c r="BE15" s="402">
        <v>0</v>
      </c>
      <c r="BF15" s="401">
        <v>0</v>
      </c>
      <c r="BG15" s="403">
        <v>0</v>
      </c>
    </row>
    <row r="16" spans="1:59" x14ac:dyDescent="0.2">
      <c r="A16" s="671"/>
      <c r="B16" s="394" t="s">
        <v>9</v>
      </c>
      <c r="C16" s="395">
        <v>1</v>
      </c>
      <c r="D16" s="396">
        <v>1.9607843137254902E-2</v>
      </c>
      <c r="E16" s="396">
        <v>1</v>
      </c>
      <c r="F16" s="397">
        <v>0</v>
      </c>
      <c r="G16" s="396">
        <v>0</v>
      </c>
      <c r="H16" s="396">
        <v>0</v>
      </c>
      <c r="I16" s="397">
        <v>0</v>
      </c>
      <c r="J16" s="396">
        <v>0</v>
      </c>
      <c r="K16" s="396">
        <v>0</v>
      </c>
      <c r="L16" s="397">
        <v>0</v>
      </c>
      <c r="M16" s="396">
        <v>0</v>
      </c>
      <c r="N16" s="396">
        <v>0</v>
      </c>
      <c r="O16" s="397">
        <v>0</v>
      </c>
      <c r="P16" s="396">
        <v>0</v>
      </c>
      <c r="Q16" s="396">
        <v>0</v>
      </c>
      <c r="R16" s="397">
        <v>0</v>
      </c>
      <c r="S16" s="396">
        <v>0</v>
      </c>
      <c r="T16" s="396">
        <v>0</v>
      </c>
      <c r="U16" s="397">
        <v>0</v>
      </c>
      <c r="V16" s="396">
        <v>0</v>
      </c>
      <c r="W16" s="396">
        <v>0</v>
      </c>
      <c r="X16" s="397">
        <v>0</v>
      </c>
      <c r="Y16" s="396">
        <v>0</v>
      </c>
      <c r="Z16" s="396">
        <v>0</v>
      </c>
      <c r="AA16" s="397">
        <v>0</v>
      </c>
      <c r="AB16" s="396">
        <v>0</v>
      </c>
      <c r="AC16" s="396">
        <v>0</v>
      </c>
      <c r="AD16" s="397">
        <v>0</v>
      </c>
      <c r="AE16" s="396">
        <v>0</v>
      </c>
      <c r="AF16" s="396">
        <v>0</v>
      </c>
      <c r="AG16" s="397">
        <v>0</v>
      </c>
      <c r="AH16" s="396">
        <v>0</v>
      </c>
      <c r="AI16" s="396">
        <v>0</v>
      </c>
      <c r="AJ16" s="397">
        <v>0</v>
      </c>
      <c r="AK16" s="396">
        <v>0</v>
      </c>
      <c r="AL16" s="396">
        <v>0</v>
      </c>
      <c r="AM16" s="397">
        <v>0</v>
      </c>
      <c r="AN16" s="396">
        <v>0</v>
      </c>
      <c r="AO16" s="396">
        <v>0</v>
      </c>
      <c r="AP16" s="397">
        <v>0</v>
      </c>
      <c r="AQ16" s="396">
        <v>0</v>
      </c>
      <c r="AR16" s="396">
        <v>0</v>
      </c>
      <c r="AS16" s="397">
        <v>0</v>
      </c>
      <c r="AT16" s="396">
        <v>0</v>
      </c>
      <c r="AU16" s="396">
        <v>0</v>
      </c>
      <c r="AV16" s="397">
        <v>0</v>
      </c>
      <c r="AW16" s="396">
        <v>0</v>
      </c>
      <c r="AX16" s="396">
        <v>0</v>
      </c>
      <c r="AY16" s="397">
        <v>0</v>
      </c>
      <c r="AZ16" s="396">
        <v>0</v>
      </c>
      <c r="BA16" s="396">
        <v>0</v>
      </c>
      <c r="BB16" s="397">
        <v>0</v>
      </c>
      <c r="BC16" s="396">
        <v>0</v>
      </c>
      <c r="BD16" s="396">
        <v>0</v>
      </c>
      <c r="BE16" s="397">
        <v>0</v>
      </c>
      <c r="BF16" s="396">
        <v>0</v>
      </c>
      <c r="BG16" s="398">
        <v>0</v>
      </c>
    </row>
    <row r="17" spans="1:59" x14ac:dyDescent="0.2">
      <c r="A17" s="671"/>
      <c r="B17" s="399" t="s">
        <v>10</v>
      </c>
      <c r="C17" s="400">
        <v>2</v>
      </c>
      <c r="D17" s="401">
        <v>3.9215686274509803E-2</v>
      </c>
      <c r="E17" s="401">
        <v>1</v>
      </c>
      <c r="F17" s="402">
        <v>0</v>
      </c>
      <c r="G17" s="401">
        <v>0</v>
      </c>
      <c r="H17" s="401">
        <v>0</v>
      </c>
      <c r="I17" s="402">
        <v>0</v>
      </c>
      <c r="J17" s="401">
        <v>0</v>
      </c>
      <c r="K17" s="401">
        <v>0</v>
      </c>
      <c r="L17" s="402">
        <v>0</v>
      </c>
      <c r="M17" s="401">
        <v>0</v>
      </c>
      <c r="N17" s="401">
        <v>0</v>
      </c>
      <c r="O17" s="402">
        <v>0</v>
      </c>
      <c r="P17" s="401">
        <v>0</v>
      </c>
      <c r="Q17" s="401">
        <v>0</v>
      </c>
      <c r="R17" s="402">
        <v>0</v>
      </c>
      <c r="S17" s="401">
        <v>0</v>
      </c>
      <c r="T17" s="401">
        <v>0</v>
      </c>
      <c r="U17" s="402">
        <v>0</v>
      </c>
      <c r="V17" s="401">
        <v>0</v>
      </c>
      <c r="W17" s="401">
        <v>0</v>
      </c>
      <c r="X17" s="402">
        <v>0</v>
      </c>
      <c r="Y17" s="401">
        <v>0</v>
      </c>
      <c r="Z17" s="401">
        <v>0</v>
      </c>
      <c r="AA17" s="402">
        <v>0</v>
      </c>
      <c r="AB17" s="401">
        <v>0</v>
      </c>
      <c r="AC17" s="401">
        <v>0</v>
      </c>
      <c r="AD17" s="402">
        <v>0</v>
      </c>
      <c r="AE17" s="401">
        <v>0</v>
      </c>
      <c r="AF17" s="401">
        <v>0</v>
      </c>
      <c r="AG17" s="402">
        <v>0</v>
      </c>
      <c r="AH17" s="401">
        <v>0</v>
      </c>
      <c r="AI17" s="401">
        <v>0</v>
      </c>
      <c r="AJ17" s="402">
        <v>0</v>
      </c>
      <c r="AK17" s="401">
        <v>0</v>
      </c>
      <c r="AL17" s="401">
        <v>0</v>
      </c>
      <c r="AM17" s="402">
        <v>0</v>
      </c>
      <c r="AN17" s="401">
        <v>0</v>
      </c>
      <c r="AO17" s="401">
        <v>0</v>
      </c>
      <c r="AP17" s="402">
        <v>0</v>
      </c>
      <c r="AQ17" s="401">
        <v>0</v>
      </c>
      <c r="AR17" s="401">
        <v>0</v>
      </c>
      <c r="AS17" s="402">
        <v>0</v>
      </c>
      <c r="AT17" s="401">
        <v>0</v>
      </c>
      <c r="AU17" s="401">
        <v>0</v>
      </c>
      <c r="AV17" s="402">
        <v>0</v>
      </c>
      <c r="AW17" s="401">
        <v>0</v>
      </c>
      <c r="AX17" s="401">
        <v>0</v>
      </c>
      <c r="AY17" s="402">
        <v>0</v>
      </c>
      <c r="AZ17" s="401">
        <v>0</v>
      </c>
      <c r="BA17" s="401">
        <v>0</v>
      </c>
      <c r="BB17" s="402">
        <v>0</v>
      </c>
      <c r="BC17" s="401">
        <v>0</v>
      </c>
      <c r="BD17" s="401">
        <v>0</v>
      </c>
      <c r="BE17" s="402">
        <v>0</v>
      </c>
      <c r="BF17" s="401">
        <v>0</v>
      </c>
      <c r="BG17" s="403">
        <v>0</v>
      </c>
    </row>
    <row r="18" spans="1:59" x14ac:dyDescent="0.2">
      <c r="A18" s="671"/>
      <c r="B18" s="394" t="s">
        <v>11</v>
      </c>
      <c r="C18" s="395">
        <v>3</v>
      </c>
      <c r="D18" s="396">
        <v>5.8823529411764698E-2</v>
      </c>
      <c r="E18" s="396">
        <v>1</v>
      </c>
      <c r="F18" s="397">
        <v>0</v>
      </c>
      <c r="G18" s="396">
        <v>0</v>
      </c>
      <c r="H18" s="396">
        <v>0</v>
      </c>
      <c r="I18" s="397">
        <v>0</v>
      </c>
      <c r="J18" s="396">
        <v>0</v>
      </c>
      <c r="K18" s="396">
        <v>0</v>
      </c>
      <c r="L18" s="397">
        <v>0</v>
      </c>
      <c r="M18" s="396">
        <v>0</v>
      </c>
      <c r="N18" s="396">
        <v>0</v>
      </c>
      <c r="O18" s="397">
        <v>0</v>
      </c>
      <c r="P18" s="396">
        <v>0</v>
      </c>
      <c r="Q18" s="396">
        <v>0</v>
      </c>
      <c r="R18" s="397">
        <v>0</v>
      </c>
      <c r="S18" s="396">
        <v>0</v>
      </c>
      <c r="T18" s="396">
        <v>0</v>
      </c>
      <c r="U18" s="397">
        <v>0</v>
      </c>
      <c r="V18" s="396">
        <v>0</v>
      </c>
      <c r="W18" s="396">
        <v>0</v>
      </c>
      <c r="X18" s="397">
        <v>0</v>
      </c>
      <c r="Y18" s="396">
        <v>0</v>
      </c>
      <c r="Z18" s="396">
        <v>0</v>
      </c>
      <c r="AA18" s="397">
        <v>0</v>
      </c>
      <c r="AB18" s="396">
        <v>0</v>
      </c>
      <c r="AC18" s="396">
        <v>0</v>
      </c>
      <c r="AD18" s="397">
        <v>0</v>
      </c>
      <c r="AE18" s="396">
        <v>0</v>
      </c>
      <c r="AF18" s="396">
        <v>0</v>
      </c>
      <c r="AG18" s="397">
        <v>0</v>
      </c>
      <c r="AH18" s="396">
        <v>0</v>
      </c>
      <c r="AI18" s="396">
        <v>0</v>
      </c>
      <c r="AJ18" s="397">
        <v>0</v>
      </c>
      <c r="AK18" s="396">
        <v>0</v>
      </c>
      <c r="AL18" s="396">
        <v>0</v>
      </c>
      <c r="AM18" s="397">
        <v>0</v>
      </c>
      <c r="AN18" s="396">
        <v>0</v>
      </c>
      <c r="AO18" s="396">
        <v>0</v>
      </c>
      <c r="AP18" s="397">
        <v>0</v>
      </c>
      <c r="AQ18" s="396">
        <v>0</v>
      </c>
      <c r="AR18" s="396">
        <v>0</v>
      </c>
      <c r="AS18" s="397">
        <v>0</v>
      </c>
      <c r="AT18" s="396">
        <v>0</v>
      </c>
      <c r="AU18" s="396">
        <v>0</v>
      </c>
      <c r="AV18" s="397">
        <v>0</v>
      </c>
      <c r="AW18" s="396">
        <v>0</v>
      </c>
      <c r="AX18" s="396">
        <v>0</v>
      </c>
      <c r="AY18" s="397">
        <v>0</v>
      </c>
      <c r="AZ18" s="396">
        <v>0</v>
      </c>
      <c r="BA18" s="396">
        <v>0</v>
      </c>
      <c r="BB18" s="397">
        <v>0</v>
      </c>
      <c r="BC18" s="396">
        <v>0</v>
      </c>
      <c r="BD18" s="396">
        <v>0</v>
      </c>
      <c r="BE18" s="397">
        <v>0</v>
      </c>
      <c r="BF18" s="396">
        <v>0</v>
      </c>
      <c r="BG18" s="398">
        <v>0</v>
      </c>
    </row>
    <row r="19" spans="1:59" x14ac:dyDescent="0.2">
      <c r="A19" s="671"/>
      <c r="B19" s="399" t="s">
        <v>12</v>
      </c>
      <c r="C19" s="400">
        <v>5</v>
      </c>
      <c r="D19" s="401">
        <v>9.8039215686274522E-2</v>
      </c>
      <c r="E19" s="401">
        <v>0.83333333333333348</v>
      </c>
      <c r="F19" s="402">
        <v>1</v>
      </c>
      <c r="G19" s="401">
        <v>0.14285714285714285</v>
      </c>
      <c r="H19" s="401">
        <v>0.16666666666666663</v>
      </c>
      <c r="I19" s="402">
        <v>1</v>
      </c>
      <c r="J19" s="401">
        <v>0.33333333333333326</v>
      </c>
      <c r="K19" s="401">
        <v>1</v>
      </c>
      <c r="L19" s="402">
        <v>0</v>
      </c>
      <c r="M19" s="401">
        <v>0</v>
      </c>
      <c r="N19" s="401">
        <v>0</v>
      </c>
      <c r="O19" s="402">
        <v>1</v>
      </c>
      <c r="P19" s="401">
        <v>0.14285714285714285</v>
      </c>
      <c r="Q19" s="401">
        <v>1</v>
      </c>
      <c r="R19" s="402">
        <v>1</v>
      </c>
      <c r="S19" s="401">
        <v>0.14285714285714285</v>
      </c>
      <c r="T19" s="401">
        <v>1</v>
      </c>
      <c r="U19" s="402">
        <v>1</v>
      </c>
      <c r="V19" s="401">
        <v>0.14285714285714285</v>
      </c>
      <c r="W19" s="401">
        <v>1</v>
      </c>
      <c r="X19" s="402">
        <v>1</v>
      </c>
      <c r="Y19" s="401">
        <v>0.14285714285714285</v>
      </c>
      <c r="Z19" s="401">
        <v>1</v>
      </c>
      <c r="AA19" s="402">
        <v>1</v>
      </c>
      <c r="AB19" s="401">
        <v>0.16666666666666663</v>
      </c>
      <c r="AC19" s="401">
        <v>1</v>
      </c>
      <c r="AD19" s="402">
        <v>0</v>
      </c>
      <c r="AE19" s="401">
        <v>0</v>
      </c>
      <c r="AF19" s="401">
        <v>0</v>
      </c>
      <c r="AG19" s="402">
        <v>1</v>
      </c>
      <c r="AH19" s="401">
        <v>0.14285714285714285</v>
      </c>
      <c r="AI19" s="401">
        <v>1</v>
      </c>
      <c r="AJ19" s="402">
        <v>1</v>
      </c>
      <c r="AK19" s="401">
        <v>0.14285714285714285</v>
      </c>
      <c r="AL19" s="401">
        <v>1</v>
      </c>
      <c r="AM19" s="402">
        <v>1</v>
      </c>
      <c r="AN19" s="401">
        <v>0.14285714285714285</v>
      </c>
      <c r="AO19" s="401">
        <v>1</v>
      </c>
      <c r="AP19" s="402">
        <v>1</v>
      </c>
      <c r="AQ19" s="401">
        <v>0.14285714285714285</v>
      </c>
      <c r="AR19" s="401">
        <v>1</v>
      </c>
      <c r="AS19" s="402">
        <v>1</v>
      </c>
      <c r="AT19" s="401">
        <v>0.14285714285714285</v>
      </c>
      <c r="AU19" s="401">
        <v>1</v>
      </c>
      <c r="AV19" s="402">
        <v>1</v>
      </c>
      <c r="AW19" s="401">
        <v>0.14285714285714285</v>
      </c>
      <c r="AX19" s="401">
        <v>1</v>
      </c>
      <c r="AY19" s="402">
        <v>1</v>
      </c>
      <c r="AZ19" s="401">
        <v>0.14285714285714285</v>
      </c>
      <c r="BA19" s="401">
        <v>1</v>
      </c>
      <c r="BB19" s="402">
        <v>1</v>
      </c>
      <c r="BC19" s="401">
        <v>0.14285714285714285</v>
      </c>
      <c r="BD19" s="401">
        <v>1</v>
      </c>
      <c r="BE19" s="402">
        <v>1</v>
      </c>
      <c r="BF19" s="401">
        <v>0.14285714285714285</v>
      </c>
      <c r="BG19" s="403">
        <v>1</v>
      </c>
    </row>
    <row r="20" spans="1:59" x14ac:dyDescent="0.2">
      <c r="A20" s="671"/>
      <c r="B20" s="394" t="s">
        <v>13</v>
      </c>
      <c r="C20" s="395">
        <v>3</v>
      </c>
      <c r="D20" s="396">
        <v>5.8823529411764698E-2</v>
      </c>
      <c r="E20" s="396">
        <v>0.75</v>
      </c>
      <c r="F20" s="397">
        <v>1</v>
      </c>
      <c r="G20" s="396">
        <v>0.14285714285714285</v>
      </c>
      <c r="H20" s="396">
        <v>0.25</v>
      </c>
      <c r="I20" s="397">
        <v>0</v>
      </c>
      <c r="J20" s="396">
        <v>0</v>
      </c>
      <c r="K20" s="396">
        <v>0</v>
      </c>
      <c r="L20" s="397">
        <v>1</v>
      </c>
      <c r="M20" s="396">
        <v>0.25</v>
      </c>
      <c r="N20" s="396">
        <v>1</v>
      </c>
      <c r="O20" s="397">
        <v>1</v>
      </c>
      <c r="P20" s="396">
        <v>0.14285714285714285</v>
      </c>
      <c r="Q20" s="396">
        <v>1</v>
      </c>
      <c r="R20" s="397">
        <v>1</v>
      </c>
      <c r="S20" s="396">
        <v>0.14285714285714285</v>
      </c>
      <c r="T20" s="396">
        <v>1</v>
      </c>
      <c r="U20" s="397">
        <v>1</v>
      </c>
      <c r="V20" s="396">
        <v>0.14285714285714285</v>
      </c>
      <c r="W20" s="396">
        <v>1</v>
      </c>
      <c r="X20" s="397">
        <v>1</v>
      </c>
      <c r="Y20" s="396">
        <v>0.14285714285714285</v>
      </c>
      <c r="Z20" s="396">
        <v>1</v>
      </c>
      <c r="AA20" s="397">
        <v>1</v>
      </c>
      <c r="AB20" s="396">
        <v>0.16666666666666663</v>
      </c>
      <c r="AC20" s="396">
        <v>1</v>
      </c>
      <c r="AD20" s="397">
        <v>0</v>
      </c>
      <c r="AE20" s="396">
        <v>0</v>
      </c>
      <c r="AF20" s="396">
        <v>0</v>
      </c>
      <c r="AG20" s="397">
        <v>1</v>
      </c>
      <c r="AH20" s="396">
        <v>0.14285714285714285</v>
      </c>
      <c r="AI20" s="396">
        <v>1</v>
      </c>
      <c r="AJ20" s="397">
        <v>1</v>
      </c>
      <c r="AK20" s="396">
        <v>0.14285714285714285</v>
      </c>
      <c r="AL20" s="396">
        <v>1</v>
      </c>
      <c r="AM20" s="397">
        <v>1</v>
      </c>
      <c r="AN20" s="396">
        <v>0.14285714285714285</v>
      </c>
      <c r="AO20" s="396">
        <v>1</v>
      </c>
      <c r="AP20" s="397">
        <v>1</v>
      </c>
      <c r="AQ20" s="396">
        <v>0.14285714285714285</v>
      </c>
      <c r="AR20" s="396">
        <v>1</v>
      </c>
      <c r="AS20" s="397">
        <v>1</v>
      </c>
      <c r="AT20" s="396">
        <v>0.14285714285714285</v>
      </c>
      <c r="AU20" s="396">
        <v>1</v>
      </c>
      <c r="AV20" s="397">
        <v>1</v>
      </c>
      <c r="AW20" s="396">
        <v>0.14285714285714285</v>
      </c>
      <c r="AX20" s="396">
        <v>1</v>
      </c>
      <c r="AY20" s="397">
        <v>1</v>
      </c>
      <c r="AZ20" s="396">
        <v>0.14285714285714285</v>
      </c>
      <c r="BA20" s="396">
        <v>1</v>
      </c>
      <c r="BB20" s="397">
        <v>1</v>
      </c>
      <c r="BC20" s="396">
        <v>0.14285714285714285</v>
      </c>
      <c r="BD20" s="396">
        <v>1</v>
      </c>
      <c r="BE20" s="397">
        <v>1</v>
      </c>
      <c r="BF20" s="396">
        <v>0.14285714285714285</v>
      </c>
      <c r="BG20" s="398">
        <v>1</v>
      </c>
    </row>
    <row r="21" spans="1:59" x14ac:dyDescent="0.2">
      <c r="A21" s="671"/>
      <c r="B21" s="399" t="s">
        <v>14</v>
      </c>
      <c r="C21" s="400">
        <v>1</v>
      </c>
      <c r="D21" s="401">
        <v>1.9607843137254902E-2</v>
      </c>
      <c r="E21" s="401">
        <v>0.5</v>
      </c>
      <c r="F21" s="402">
        <v>1</v>
      </c>
      <c r="G21" s="401">
        <v>0.14285714285714285</v>
      </c>
      <c r="H21" s="401">
        <v>0.5</v>
      </c>
      <c r="I21" s="402">
        <v>1</v>
      </c>
      <c r="J21" s="401">
        <v>0.33333333333333326</v>
      </c>
      <c r="K21" s="401">
        <v>1</v>
      </c>
      <c r="L21" s="402">
        <v>0</v>
      </c>
      <c r="M21" s="401">
        <v>0</v>
      </c>
      <c r="N21" s="401">
        <v>0</v>
      </c>
      <c r="O21" s="402">
        <v>1</v>
      </c>
      <c r="P21" s="401">
        <v>0.14285714285714285</v>
      </c>
      <c r="Q21" s="401">
        <v>1</v>
      </c>
      <c r="R21" s="402">
        <v>1</v>
      </c>
      <c r="S21" s="401">
        <v>0.14285714285714285</v>
      </c>
      <c r="T21" s="401">
        <v>1</v>
      </c>
      <c r="U21" s="402">
        <v>1</v>
      </c>
      <c r="V21" s="401">
        <v>0.14285714285714285</v>
      </c>
      <c r="W21" s="401">
        <v>1</v>
      </c>
      <c r="X21" s="402">
        <v>1</v>
      </c>
      <c r="Y21" s="401">
        <v>0.14285714285714285</v>
      </c>
      <c r="Z21" s="401">
        <v>1</v>
      </c>
      <c r="AA21" s="402">
        <v>1</v>
      </c>
      <c r="AB21" s="401">
        <v>0.16666666666666663</v>
      </c>
      <c r="AC21" s="401">
        <v>1</v>
      </c>
      <c r="AD21" s="402">
        <v>0</v>
      </c>
      <c r="AE21" s="401">
        <v>0</v>
      </c>
      <c r="AF21" s="401">
        <v>0</v>
      </c>
      <c r="AG21" s="402">
        <v>1</v>
      </c>
      <c r="AH21" s="401">
        <v>0.14285714285714285</v>
      </c>
      <c r="AI21" s="401">
        <v>1</v>
      </c>
      <c r="AJ21" s="402">
        <v>1</v>
      </c>
      <c r="AK21" s="401">
        <v>0.14285714285714285</v>
      </c>
      <c r="AL21" s="401">
        <v>1</v>
      </c>
      <c r="AM21" s="402">
        <v>1</v>
      </c>
      <c r="AN21" s="401">
        <v>0.14285714285714285</v>
      </c>
      <c r="AO21" s="401">
        <v>1</v>
      </c>
      <c r="AP21" s="402">
        <v>1</v>
      </c>
      <c r="AQ21" s="401">
        <v>0.14285714285714285</v>
      </c>
      <c r="AR21" s="401">
        <v>1</v>
      </c>
      <c r="AS21" s="402">
        <v>1</v>
      </c>
      <c r="AT21" s="401">
        <v>0.14285714285714285</v>
      </c>
      <c r="AU21" s="401">
        <v>1</v>
      </c>
      <c r="AV21" s="402">
        <v>1</v>
      </c>
      <c r="AW21" s="401">
        <v>0.14285714285714285</v>
      </c>
      <c r="AX21" s="401">
        <v>1</v>
      </c>
      <c r="AY21" s="402">
        <v>1</v>
      </c>
      <c r="AZ21" s="401">
        <v>0.14285714285714285</v>
      </c>
      <c r="BA21" s="401">
        <v>1</v>
      </c>
      <c r="BB21" s="402">
        <v>1</v>
      </c>
      <c r="BC21" s="401">
        <v>0.14285714285714285</v>
      </c>
      <c r="BD21" s="401">
        <v>1</v>
      </c>
      <c r="BE21" s="402">
        <v>1</v>
      </c>
      <c r="BF21" s="401">
        <v>0.14285714285714285</v>
      </c>
      <c r="BG21" s="403">
        <v>1</v>
      </c>
    </row>
    <row r="22" spans="1:59" x14ac:dyDescent="0.2">
      <c r="A22" s="671"/>
      <c r="B22" s="394" t="s">
        <v>15</v>
      </c>
      <c r="C22" s="395">
        <v>6</v>
      </c>
      <c r="D22" s="396">
        <v>0.1176470588235294</v>
      </c>
      <c r="E22" s="396">
        <v>1</v>
      </c>
      <c r="F22" s="397">
        <v>0</v>
      </c>
      <c r="G22" s="396">
        <v>0</v>
      </c>
      <c r="H22" s="396">
        <v>0</v>
      </c>
      <c r="I22" s="397">
        <v>0</v>
      </c>
      <c r="J22" s="396">
        <v>0</v>
      </c>
      <c r="K22" s="396">
        <v>0</v>
      </c>
      <c r="L22" s="397">
        <v>0</v>
      </c>
      <c r="M22" s="396">
        <v>0</v>
      </c>
      <c r="N22" s="396">
        <v>0</v>
      </c>
      <c r="O22" s="397">
        <v>0</v>
      </c>
      <c r="P22" s="396">
        <v>0</v>
      </c>
      <c r="Q22" s="396">
        <v>0</v>
      </c>
      <c r="R22" s="397">
        <v>0</v>
      </c>
      <c r="S22" s="396">
        <v>0</v>
      </c>
      <c r="T22" s="396">
        <v>0</v>
      </c>
      <c r="U22" s="397">
        <v>0</v>
      </c>
      <c r="V22" s="396">
        <v>0</v>
      </c>
      <c r="W22" s="396">
        <v>0</v>
      </c>
      <c r="X22" s="397">
        <v>0</v>
      </c>
      <c r="Y22" s="396">
        <v>0</v>
      </c>
      <c r="Z22" s="396">
        <v>0</v>
      </c>
      <c r="AA22" s="397">
        <v>0</v>
      </c>
      <c r="AB22" s="396">
        <v>0</v>
      </c>
      <c r="AC22" s="396">
        <v>0</v>
      </c>
      <c r="AD22" s="397">
        <v>0</v>
      </c>
      <c r="AE22" s="396">
        <v>0</v>
      </c>
      <c r="AF22" s="396">
        <v>0</v>
      </c>
      <c r="AG22" s="397">
        <v>0</v>
      </c>
      <c r="AH22" s="396">
        <v>0</v>
      </c>
      <c r="AI22" s="396">
        <v>0</v>
      </c>
      <c r="AJ22" s="397">
        <v>0</v>
      </c>
      <c r="AK22" s="396">
        <v>0</v>
      </c>
      <c r="AL22" s="396">
        <v>0</v>
      </c>
      <c r="AM22" s="397">
        <v>0</v>
      </c>
      <c r="AN22" s="396">
        <v>0</v>
      </c>
      <c r="AO22" s="396">
        <v>0</v>
      </c>
      <c r="AP22" s="397">
        <v>0</v>
      </c>
      <c r="AQ22" s="396">
        <v>0</v>
      </c>
      <c r="AR22" s="396">
        <v>0</v>
      </c>
      <c r="AS22" s="397">
        <v>0</v>
      </c>
      <c r="AT22" s="396">
        <v>0</v>
      </c>
      <c r="AU22" s="396">
        <v>0</v>
      </c>
      <c r="AV22" s="397">
        <v>0</v>
      </c>
      <c r="AW22" s="396">
        <v>0</v>
      </c>
      <c r="AX22" s="396">
        <v>0</v>
      </c>
      <c r="AY22" s="397">
        <v>0</v>
      </c>
      <c r="AZ22" s="396">
        <v>0</v>
      </c>
      <c r="BA22" s="396">
        <v>0</v>
      </c>
      <c r="BB22" s="397">
        <v>0</v>
      </c>
      <c r="BC22" s="396">
        <v>0</v>
      </c>
      <c r="BD22" s="396">
        <v>0</v>
      </c>
      <c r="BE22" s="397">
        <v>0</v>
      </c>
      <c r="BF22" s="396">
        <v>0</v>
      </c>
      <c r="BG22" s="398">
        <v>0</v>
      </c>
    </row>
    <row r="23" spans="1:59" x14ac:dyDescent="0.2">
      <c r="A23" s="671"/>
      <c r="B23" s="399" t="s">
        <v>16</v>
      </c>
      <c r="C23" s="400">
        <v>0</v>
      </c>
      <c r="D23" s="401">
        <v>0</v>
      </c>
      <c r="E23" s="401">
        <v>0</v>
      </c>
      <c r="F23" s="402">
        <v>1</v>
      </c>
      <c r="G23" s="401">
        <v>0.14285714285714285</v>
      </c>
      <c r="H23" s="401">
        <v>1</v>
      </c>
      <c r="I23" s="402">
        <v>0</v>
      </c>
      <c r="J23" s="401">
        <v>0</v>
      </c>
      <c r="K23" s="401">
        <v>0</v>
      </c>
      <c r="L23" s="402">
        <v>1</v>
      </c>
      <c r="M23" s="401">
        <v>0.25</v>
      </c>
      <c r="N23" s="401">
        <v>1</v>
      </c>
      <c r="O23" s="402">
        <v>1</v>
      </c>
      <c r="P23" s="401">
        <v>0.14285714285714285</v>
      </c>
      <c r="Q23" s="401">
        <v>1</v>
      </c>
      <c r="R23" s="402">
        <v>1</v>
      </c>
      <c r="S23" s="401">
        <v>0.14285714285714285</v>
      </c>
      <c r="T23" s="401">
        <v>1</v>
      </c>
      <c r="U23" s="402">
        <v>1</v>
      </c>
      <c r="V23" s="401">
        <v>0.14285714285714285</v>
      </c>
      <c r="W23" s="401">
        <v>1</v>
      </c>
      <c r="X23" s="402">
        <v>1</v>
      </c>
      <c r="Y23" s="401">
        <v>0.14285714285714285</v>
      </c>
      <c r="Z23" s="401">
        <v>1</v>
      </c>
      <c r="AA23" s="402">
        <v>1</v>
      </c>
      <c r="AB23" s="401">
        <v>0.16666666666666663</v>
      </c>
      <c r="AC23" s="401">
        <v>1</v>
      </c>
      <c r="AD23" s="402">
        <v>0</v>
      </c>
      <c r="AE23" s="401">
        <v>0</v>
      </c>
      <c r="AF23" s="401">
        <v>0</v>
      </c>
      <c r="AG23" s="402">
        <v>1</v>
      </c>
      <c r="AH23" s="401">
        <v>0.14285714285714285</v>
      </c>
      <c r="AI23" s="401">
        <v>1</v>
      </c>
      <c r="AJ23" s="402">
        <v>1</v>
      </c>
      <c r="AK23" s="401">
        <v>0.14285714285714285</v>
      </c>
      <c r="AL23" s="401">
        <v>1</v>
      </c>
      <c r="AM23" s="402">
        <v>1</v>
      </c>
      <c r="AN23" s="401">
        <v>0.14285714285714285</v>
      </c>
      <c r="AO23" s="401">
        <v>1</v>
      </c>
      <c r="AP23" s="402">
        <v>1</v>
      </c>
      <c r="AQ23" s="401">
        <v>0.14285714285714285</v>
      </c>
      <c r="AR23" s="401">
        <v>1</v>
      </c>
      <c r="AS23" s="402">
        <v>1</v>
      </c>
      <c r="AT23" s="401">
        <v>0.14285714285714285</v>
      </c>
      <c r="AU23" s="401">
        <v>1</v>
      </c>
      <c r="AV23" s="402">
        <v>1</v>
      </c>
      <c r="AW23" s="401">
        <v>0.14285714285714285</v>
      </c>
      <c r="AX23" s="401">
        <v>1</v>
      </c>
      <c r="AY23" s="402">
        <v>1</v>
      </c>
      <c r="AZ23" s="401">
        <v>0.14285714285714285</v>
      </c>
      <c r="BA23" s="401">
        <v>1</v>
      </c>
      <c r="BB23" s="402">
        <v>1</v>
      </c>
      <c r="BC23" s="401">
        <v>0.14285714285714285</v>
      </c>
      <c r="BD23" s="401">
        <v>1</v>
      </c>
      <c r="BE23" s="402">
        <v>1</v>
      </c>
      <c r="BF23" s="401">
        <v>0.14285714285714285</v>
      </c>
      <c r="BG23" s="403">
        <v>1</v>
      </c>
    </row>
    <row r="24" spans="1:59" x14ac:dyDescent="0.2">
      <c r="A24" s="671"/>
      <c r="B24" s="394" t="s">
        <v>17</v>
      </c>
      <c r="C24" s="395">
        <v>2</v>
      </c>
      <c r="D24" s="396">
        <v>3.9215686274509803E-2</v>
      </c>
      <c r="E24" s="396">
        <v>0.66666666666666652</v>
      </c>
      <c r="F24" s="397">
        <v>1</v>
      </c>
      <c r="G24" s="396">
        <v>0.14285714285714285</v>
      </c>
      <c r="H24" s="396">
        <v>0.33333333333333326</v>
      </c>
      <c r="I24" s="397">
        <v>1</v>
      </c>
      <c r="J24" s="396">
        <v>0.33333333333333326</v>
      </c>
      <c r="K24" s="396">
        <v>1</v>
      </c>
      <c r="L24" s="397">
        <v>0</v>
      </c>
      <c r="M24" s="396">
        <v>0</v>
      </c>
      <c r="N24" s="396">
        <v>0</v>
      </c>
      <c r="O24" s="397">
        <v>1</v>
      </c>
      <c r="P24" s="396">
        <v>0.14285714285714285</v>
      </c>
      <c r="Q24" s="396">
        <v>1</v>
      </c>
      <c r="R24" s="397">
        <v>1</v>
      </c>
      <c r="S24" s="396">
        <v>0.14285714285714285</v>
      </c>
      <c r="T24" s="396">
        <v>1</v>
      </c>
      <c r="U24" s="397">
        <v>1</v>
      </c>
      <c r="V24" s="396">
        <v>0.14285714285714285</v>
      </c>
      <c r="W24" s="396">
        <v>1</v>
      </c>
      <c r="X24" s="397">
        <v>1</v>
      </c>
      <c r="Y24" s="396">
        <v>0.14285714285714285</v>
      </c>
      <c r="Z24" s="396">
        <v>1</v>
      </c>
      <c r="AA24" s="397">
        <v>1</v>
      </c>
      <c r="AB24" s="396">
        <v>0.16666666666666663</v>
      </c>
      <c r="AC24" s="396">
        <v>1</v>
      </c>
      <c r="AD24" s="397">
        <v>0</v>
      </c>
      <c r="AE24" s="396">
        <v>0</v>
      </c>
      <c r="AF24" s="396">
        <v>0</v>
      </c>
      <c r="AG24" s="397">
        <v>1</v>
      </c>
      <c r="AH24" s="396">
        <v>0.14285714285714285</v>
      </c>
      <c r="AI24" s="396">
        <v>1</v>
      </c>
      <c r="AJ24" s="397">
        <v>1</v>
      </c>
      <c r="AK24" s="396">
        <v>0.14285714285714285</v>
      </c>
      <c r="AL24" s="396">
        <v>1</v>
      </c>
      <c r="AM24" s="397">
        <v>1</v>
      </c>
      <c r="AN24" s="396">
        <v>0.14285714285714285</v>
      </c>
      <c r="AO24" s="396">
        <v>1</v>
      </c>
      <c r="AP24" s="397">
        <v>1</v>
      </c>
      <c r="AQ24" s="396">
        <v>0.14285714285714285</v>
      </c>
      <c r="AR24" s="396">
        <v>1</v>
      </c>
      <c r="AS24" s="397">
        <v>1</v>
      </c>
      <c r="AT24" s="396">
        <v>0.14285714285714285</v>
      </c>
      <c r="AU24" s="396">
        <v>1</v>
      </c>
      <c r="AV24" s="397">
        <v>1</v>
      </c>
      <c r="AW24" s="396">
        <v>0.14285714285714285</v>
      </c>
      <c r="AX24" s="396">
        <v>1</v>
      </c>
      <c r="AY24" s="397">
        <v>1</v>
      </c>
      <c r="AZ24" s="396">
        <v>0.14285714285714285</v>
      </c>
      <c r="BA24" s="396">
        <v>1</v>
      </c>
      <c r="BB24" s="397">
        <v>1</v>
      </c>
      <c r="BC24" s="396">
        <v>0.14285714285714285</v>
      </c>
      <c r="BD24" s="396">
        <v>1</v>
      </c>
      <c r="BE24" s="397">
        <v>1</v>
      </c>
      <c r="BF24" s="396">
        <v>0.14285714285714285</v>
      </c>
      <c r="BG24" s="398">
        <v>1</v>
      </c>
    </row>
    <row r="25" spans="1:59" x14ac:dyDescent="0.2">
      <c r="A25" s="671"/>
      <c r="B25" s="399" t="s">
        <v>18</v>
      </c>
      <c r="C25" s="400">
        <v>0</v>
      </c>
      <c r="D25" s="401">
        <v>0</v>
      </c>
      <c r="E25" s="401">
        <v>0</v>
      </c>
      <c r="F25" s="402">
        <v>1</v>
      </c>
      <c r="G25" s="401">
        <v>0.14285714285714285</v>
      </c>
      <c r="H25" s="401">
        <v>1</v>
      </c>
      <c r="I25" s="402">
        <v>0</v>
      </c>
      <c r="J25" s="401">
        <v>0</v>
      </c>
      <c r="K25" s="401">
        <v>0</v>
      </c>
      <c r="L25" s="402">
        <v>1</v>
      </c>
      <c r="M25" s="401">
        <v>0.25</v>
      </c>
      <c r="N25" s="401">
        <v>1</v>
      </c>
      <c r="O25" s="402">
        <v>1</v>
      </c>
      <c r="P25" s="401">
        <v>0.14285714285714285</v>
      </c>
      <c r="Q25" s="401">
        <v>1</v>
      </c>
      <c r="R25" s="402">
        <v>1</v>
      </c>
      <c r="S25" s="401">
        <v>0.14285714285714285</v>
      </c>
      <c r="T25" s="401">
        <v>1</v>
      </c>
      <c r="U25" s="402">
        <v>1</v>
      </c>
      <c r="V25" s="401">
        <v>0.14285714285714285</v>
      </c>
      <c r="W25" s="401">
        <v>1</v>
      </c>
      <c r="X25" s="402">
        <v>1</v>
      </c>
      <c r="Y25" s="401">
        <v>0.14285714285714285</v>
      </c>
      <c r="Z25" s="401">
        <v>1</v>
      </c>
      <c r="AA25" s="402">
        <v>0</v>
      </c>
      <c r="AB25" s="401">
        <v>0</v>
      </c>
      <c r="AC25" s="401">
        <v>0</v>
      </c>
      <c r="AD25" s="402">
        <v>1</v>
      </c>
      <c r="AE25" s="401">
        <v>1</v>
      </c>
      <c r="AF25" s="401">
        <v>1</v>
      </c>
      <c r="AG25" s="402">
        <v>1</v>
      </c>
      <c r="AH25" s="401">
        <v>0.14285714285714285</v>
      </c>
      <c r="AI25" s="401">
        <v>1</v>
      </c>
      <c r="AJ25" s="402">
        <v>1</v>
      </c>
      <c r="AK25" s="401">
        <v>0.14285714285714285</v>
      </c>
      <c r="AL25" s="401">
        <v>1</v>
      </c>
      <c r="AM25" s="402">
        <v>1</v>
      </c>
      <c r="AN25" s="401">
        <v>0.14285714285714285</v>
      </c>
      <c r="AO25" s="401">
        <v>1</v>
      </c>
      <c r="AP25" s="402">
        <v>1</v>
      </c>
      <c r="AQ25" s="401">
        <v>0.14285714285714285</v>
      </c>
      <c r="AR25" s="401">
        <v>1</v>
      </c>
      <c r="AS25" s="402">
        <v>1</v>
      </c>
      <c r="AT25" s="401">
        <v>0.14285714285714285</v>
      </c>
      <c r="AU25" s="401">
        <v>1</v>
      </c>
      <c r="AV25" s="402">
        <v>1</v>
      </c>
      <c r="AW25" s="401">
        <v>0.14285714285714285</v>
      </c>
      <c r="AX25" s="401">
        <v>1</v>
      </c>
      <c r="AY25" s="402">
        <v>1</v>
      </c>
      <c r="AZ25" s="401">
        <v>0.14285714285714285</v>
      </c>
      <c r="BA25" s="401">
        <v>1</v>
      </c>
      <c r="BB25" s="402">
        <v>1</v>
      </c>
      <c r="BC25" s="401">
        <v>0.14285714285714285</v>
      </c>
      <c r="BD25" s="401">
        <v>1</v>
      </c>
      <c r="BE25" s="402">
        <v>1</v>
      </c>
      <c r="BF25" s="401">
        <v>0.14285714285714285</v>
      </c>
      <c r="BG25" s="403">
        <v>1</v>
      </c>
    </row>
    <row r="26" spans="1:59" x14ac:dyDescent="0.2">
      <c r="A26" s="671"/>
      <c r="B26" s="394" t="s">
        <v>19</v>
      </c>
      <c r="C26" s="395">
        <v>8</v>
      </c>
      <c r="D26" s="396">
        <v>0.15686274509803921</v>
      </c>
      <c r="E26" s="396">
        <v>1</v>
      </c>
      <c r="F26" s="397">
        <v>0</v>
      </c>
      <c r="G26" s="396">
        <v>0</v>
      </c>
      <c r="H26" s="396">
        <v>0</v>
      </c>
      <c r="I26" s="397">
        <v>0</v>
      </c>
      <c r="J26" s="396">
        <v>0</v>
      </c>
      <c r="K26" s="396">
        <v>0</v>
      </c>
      <c r="L26" s="397">
        <v>0</v>
      </c>
      <c r="M26" s="396">
        <v>0</v>
      </c>
      <c r="N26" s="396">
        <v>0</v>
      </c>
      <c r="O26" s="397">
        <v>0</v>
      </c>
      <c r="P26" s="396">
        <v>0</v>
      </c>
      <c r="Q26" s="396">
        <v>0</v>
      </c>
      <c r="R26" s="397">
        <v>0</v>
      </c>
      <c r="S26" s="396">
        <v>0</v>
      </c>
      <c r="T26" s="396">
        <v>0</v>
      </c>
      <c r="U26" s="397">
        <v>0</v>
      </c>
      <c r="V26" s="396">
        <v>0</v>
      </c>
      <c r="W26" s="396">
        <v>0</v>
      </c>
      <c r="X26" s="397">
        <v>0</v>
      </c>
      <c r="Y26" s="396">
        <v>0</v>
      </c>
      <c r="Z26" s="396">
        <v>0</v>
      </c>
      <c r="AA26" s="397">
        <v>0</v>
      </c>
      <c r="AB26" s="396">
        <v>0</v>
      </c>
      <c r="AC26" s="396">
        <v>0</v>
      </c>
      <c r="AD26" s="397">
        <v>0</v>
      </c>
      <c r="AE26" s="396">
        <v>0</v>
      </c>
      <c r="AF26" s="396">
        <v>0</v>
      </c>
      <c r="AG26" s="397">
        <v>0</v>
      </c>
      <c r="AH26" s="396">
        <v>0</v>
      </c>
      <c r="AI26" s="396">
        <v>0</v>
      </c>
      <c r="AJ26" s="397">
        <v>0</v>
      </c>
      <c r="AK26" s="396">
        <v>0</v>
      </c>
      <c r="AL26" s="396">
        <v>0</v>
      </c>
      <c r="AM26" s="397">
        <v>0</v>
      </c>
      <c r="AN26" s="396">
        <v>0</v>
      </c>
      <c r="AO26" s="396">
        <v>0</v>
      </c>
      <c r="AP26" s="397">
        <v>0</v>
      </c>
      <c r="AQ26" s="396">
        <v>0</v>
      </c>
      <c r="AR26" s="396">
        <v>0</v>
      </c>
      <c r="AS26" s="397">
        <v>0</v>
      </c>
      <c r="AT26" s="396">
        <v>0</v>
      </c>
      <c r="AU26" s="396">
        <v>0</v>
      </c>
      <c r="AV26" s="397">
        <v>0</v>
      </c>
      <c r="AW26" s="396">
        <v>0</v>
      </c>
      <c r="AX26" s="396">
        <v>0</v>
      </c>
      <c r="AY26" s="397">
        <v>0</v>
      </c>
      <c r="AZ26" s="396">
        <v>0</v>
      </c>
      <c r="BA26" s="396">
        <v>0</v>
      </c>
      <c r="BB26" s="397">
        <v>0</v>
      </c>
      <c r="BC26" s="396">
        <v>0</v>
      </c>
      <c r="BD26" s="396">
        <v>0</v>
      </c>
      <c r="BE26" s="397">
        <v>0</v>
      </c>
      <c r="BF26" s="396">
        <v>0</v>
      </c>
      <c r="BG26" s="398">
        <v>0</v>
      </c>
    </row>
    <row r="27" spans="1:59" x14ac:dyDescent="0.2">
      <c r="A27" s="671"/>
      <c r="B27" s="399" t="s">
        <v>20</v>
      </c>
      <c r="C27" s="400">
        <v>2</v>
      </c>
      <c r="D27" s="401">
        <v>3.9215686274509803E-2</v>
      </c>
      <c r="E27" s="401">
        <v>1</v>
      </c>
      <c r="F27" s="402">
        <v>0</v>
      </c>
      <c r="G27" s="401">
        <v>0</v>
      </c>
      <c r="H27" s="401">
        <v>0</v>
      </c>
      <c r="I27" s="402">
        <v>0</v>
      </c>
      <c r="J27" s="401">
        <v>0</v>
      </c>
      <c r="K27" s="401">
        <v>0</v>
      </c>
      <c r="L27" s="402">
        <v>0</v>
      </c>
      <c r="M27" s="401">
        <v>0</v>
      </c>
      <c r="N27" s="401">
        <v>0</v>
      </c>
      <c r="O27" s="402">
        <v>0</v>
      </c>
      <c r="P27" s="401">
        <v>0</v>
      </c>
      <c r="Q27" s="401">
        <v>0</v>
      </c>
      <c r="R27" s="402">
        <v>0</v>
      </c>
      <c r="S27" s="401">
        <v>0</v>
      </c>
      <c r="T27" s="401">
        <v>0</v>
      </c>
      <c r="U27" s="402">
        <v>0</v>
      </c>
      <c r="V27" s="401">
        <v>0</v>
      </c>
      <c r="W27" s="401">
        <v>0</v>
      </c>
      <c r="X27" s="402">
        <v>0</v>
      </c>
      <c r="Y27" s="401">
        <v>0</v>
      </c>
      <c r="Z27" s="401">
        <v>0</v>
      </c>
      <c r="AA27" s="402">
        <v>0</v>
      </c>
      <c r="AB27" s="401">
        <v>0</v>
      </c>
      <c r="AC27" s="401">
        <v>0</v>
      </c>
      <c r="AD27" s="402">
        <v>0</v>
      </c>
      <c r="AE27" s="401">
        <v>0</v>
      </c>
      <c r="AF27" s="401">
        <v>0</v>
      </c>
      <c r="AG27" s="402">
        <v>0</v>
      </c>
      <c r="AH27" s="401">
        <v>0</v>
      </c>
      <c r="AI27" s="401">
        <v>0</v>
      </c>
      <c r="AJ27" s="402">
        <v>0</v>
      </c>
      <c r="AK27" s="401">
        <v>0</v>
      </c>
      <c r="AL27" s="401">
        <v>0</v>
      </c>
      <c r="AM27" s="402">
        <v>0</v>
      </c>
      <c r="AN27" s="401">
        <v>0</v>
      </c>
      <c r="AO27" s="401">
        <v>0</v>
      </c>
      <c r="AP27" s="402">
        <v>0</v>
      </c>
      <c r="AQ27" s="401">
        <v>0</v>
      </c>
      <c r="AR27" s="401">
        <v>0</v>
      </c>
      <c r="AS27" s="402">
        <v>0</v>
      </c>
      <c r="AT27" s="401">
        <v>0</v>
      </c>
      <c r="AU27" s="401">
        <v>0</v>
      </c>
      <c r="AV27" s="402">
        <v>0</v>
      </c>
      <c r="AW27" s="401">
        <v>0</v>
      </c>
      <c r="AX27" s="401">
        <v>0</v>
      </c>
      <c r="AY27" s="402">
        <v>0</v>
      </c>
      <c r="AZ27" s="401">
        <v>0</v>
      </c>
      <c r="BA27" s="401">
        <v>0</v>
      </c>
      <c r="BB27" s="402">
        <v>0</v>
      </c>
      <c r="BC27" s="401">
        <v>0</v>
      </c>
      <c r="BD27" s="401">
        <v>0</v>
      </c>
      <c r="BE27" s="402">
        <v>0</v>
      </c>
      <c r="BF27" s="401">
        <v>0</v>
      </c>
      <c r="BG27" s="403">
        <v>0</v>
      </c>
    </row>
    <row r="28" spans="1:59" ht="15" thickBot="1" x14ac:dyDescent="0.25">
      <c r="A28" s="672"/>
      <c r="B28" s="171" t="s">
        <v>21</v>
      </c>
      <c r="C28" s="172">
        <v>51</v>
      </c>
      <c r="D28" s="69">
        <v>1</v>
      </c>
      <c r="E28" s="69">
        <v>0.87931034482758619</v>
      </c>
      <c r="F28" s="70">
        <v>7</v>
      </c>
      <c r="G28" s="69">
        <v>1</v>
      </c>
      <c r="H28" s="69">
        <v>0.12068965517241378</v>
      </c>
      <c r="I28" s="70">
        <v>3</v>
      </c>
      <c r="J28" s="69">
        <v>1</v>
      </c>
      <c r="K28" s="69">
        <v>0.42857142857142855</v>
      </c>
      <c r="L28" s="70">
        <v>4</v>
      </c>
      <c r="M28" s="69">
        <v>1</v>
      </c>
      <c r="N28" s="69">
        <v>0.5714285714285714</v>
      </c>
      <c r="O28" s="70">
        <v>7</v>
      </c>
      <c r="P28" s="69">
        <v>1</v>
      </c>
      <c r="Q28" s="69">
        <v>1</v>
      </c>
      <c r="R28" s="70">
        <v>7</v>
      </c>
      <c r="S28" s="69">
        <v>1</v>
      </c>
      <c r="T28" s="69">
        <v>1</v>
      </c>
      <c r="U28" s="70">
        <v>7</v>
      </c>
      <c r="V28" s="69">
        <v>1</v>
      </c>
      <c r="W28" s="69">
        <v>1</v>
      </c>
      <c r="X28" s="70">
        <v>7</v>
      </c>
      <c r="Y28" s="69">
        <v>1</v>
      </c>
      <c r="Z28" s="69">
        <v>1</v>
      </c>
      <c r="AA28" s="70">
        <v>6</v>
      </c>
      <c r="AB28" s="69">
        <v>1</v>
      </c>
      <c r="AC28" s="69">
        <v>0.8571428571428571</v>
      </c>
      <c r="AD28" s="70">
        <v>1</v>
      </c>
      <c r="AE28" s="69">
        <v>1</v>
      </c>
      <c r="AF28" s="69">
        <v>0.14285714285714285</v>
      </c>
      <c r="AG28" s="70">
        <v>7</v>
      </c>
      <c r="AH28" s="69">
        <v>1</v>
      </c>
      <c r="AI28" s="69">
        <v>1</v>
      </c>
      <c r="AJ28" s="70">
        <v>7</v>
      </c>
      <c r="AK28" s="69">
        <v>1</v>
      </c>
      <c r="AL28" s="69">
        <v>1</v>
      </c>
      <c r="AM28" s="70">
        <v>7</v>
      </c>
      <c r="AN28" s="69">
        <v>1</v>
      </c>
      <c r="AO28" s="69">
        <v>1</v>
      </c>
      <c r="AP28" s="70">
        <v>7</v>
      </c>
      <c r="AQ28" s="69">
        <v>1</v>
      </c>
      <c r="AR28" s="69">
        <v>1</v>
      </c>
      <c r="AS28" s="70">
        <v>7</v>
      </c>
      <c r="AT28" s="69">
        <v>1</v>
      </c>
      <c r="AU28" s="69">
        <v>1</v>
      </c>
      <c r="AV28" s="70">
        <v>7</v>
      </c>
      <c r="AW28" s="69">
        <v>1</v>
      </c>
      <c r="AX28" s="69">
        <v>1</v>
      </c>
      <c r="AY28" s="70">
        <v>7</v>
      </c>
      <c r="AZ28" s="69">
        <v>1</v>
      </c>
      <c r="BA28" s="69">
        <v>1</v>
      </c>
      <c r="BB28" s="70">
        <v>7</v>
      </c>
      <c r="BC28" s="69">
        <v>1</v>
      </c>
      <c r="BD28" s="69">
        <v>1</v>
      </c>
      <c r="BE28" s="70">
        <v>7</v>
      </c>
      <c r="BF28" s="69">
        <v>1</v>
      </c>
      <c r="BG28" s="71">
        <v>1</v>
      </c>
    </row>
    <row r="29" spans="1:59" ht="15" thickTop="1" x14ac:dyDescent="0.2">
      <c r="A29" s="404"/>
      <c r="B29" s="404"/>
      <c r="C29" s="404"/>
      <c r="D29" s="404"/>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4"/>
      <c r="AY29" s="404"/>
      <c r="AZ29" s="404"/>
      <c r="BA29" s="404"/>
      <c r="BB29" s="404"/>
      <c r="BC29" s="404"/>
      <c r="BD29" s="404"/>
      <c r="BE29" s="404"/>
      <c r="BF29" s="404"/>
      <c r="BG29" s="404"/>
    </row>
    <row r="32" spans="1:59" x14ac:dyDescent="0.2">
      <c r="A32" s="648" t="s">
        <v>485</v>
      </c>
      <c r="B32" s="648"/>
      <c r="C32" s="648"/>
      <c r="D32" s="648"/>
      <c r="E32" s="648"/>
      <c r="F32" s="648"/>
      <c r="G32" s="648"/>
    </row>
    <row r="33" spans="1:7" x14ac:dyDescent="0.2">
      <c r="A33" s="648"/>
      <c r="B33" s="648"/>
      <c r="C33" s="648"/>
      <c r="D33" s="648"/>
      <c r="E33" s="648"/>
      <c r="F33" s="648"/>
      <c r="G33" s="648"/>
    </row>
    <row r="34" spans="1:7" x14ac:dyDescent="0.2">
      <c r="A34" s="648"/>
      <c r="B34" s="648"/>
      <c r="C34" s="648"/>
      <c r="D34" s="648"/>
      <c r="E34" s="648"/>
      <c r="F34" s="648"/>
      <c r="G34" s="648"/>
    </row>
    <row r="35" spans="1:7" x14ac:dyDescent="0.2">
      <c r="A35" s="648"/>
      <c r="B35" s="648"/>
      <c r="C35" s="648"/>
      <c r="D35" s="648"/>
      <c r="E35" s="648"/>
      <c r="F35" s="648"/>
      <c r="G35" s="648"/>
    </row>
  </sheetData>
  <mergeCells count="43">
    <mergeCell ref="A2:K3"/>
    <mergeCell ref="A4:K4"/>
    <mergeCell ref="A5:K5"/>
    <mergeCell ref="A6:K6"/>
    <mergeCell ref="A7:K7"/>
    <mergeCell ref="AP8:AR8"/>
    <mergeCell ref="A8:B10"/>
    <mergeCell ref="C8:H8"/>
    <mergeCell ref="I8:N8"/>
    <mergeCell ref="O8:Q8"/>
    <mergeCell ref="R8:T8"/>
    <mergeCell ref="U8:W8"/>
    <mergeCell ref="R9:T9"/>
    <mergeCell ref="U9:W9"/>
    <mergeCell ref="X8:Z8"/>
    <mergeCell ref="AA8:AF8"/>
    <mergeCell ref="AG8:AI8"/>
    <mergeCell ref="AJ8:AL8"/>
    <mergeCell ref="AM8:AO8"/>
    <mergeCell ref="AS8:AU8"/>
    <mergeCell ref="AV8:AX8"/>
    <mergeCell ref="AY8:BA8"/>
    <mergeCell ref="BB8:BD8"/>
    <mergeCell ref="BE8:BG8"/>
    <mergeCell ref="AV9:AX9"/>
    <mergeCell ref="AY9:BA9"/>
    <mergeCell ref="BB9:BD9"/>
    <mergeCell ref="BE9:BG9"/>
    <mergeCell ref="X9:Z9"/>
    <mergeCell ref="AA9:AC9"/>
    <mergeCell ref="AD9:AF9"/>
    <mergeCell ref="AG9:AI9"/>
    <mergeCell ref="AJ9:AL9"/>
    <mergeCell ref="AM9:AO9"/>
    <mergeCell ref="A32:G35"/>
    <mergeCell ref="A11:A28"/>
    <mergeCell ref="AP9:AR9"/>
    <mergeCell ref="AS9:AU9"/>
    <mergeCell ref="C9:E9"/>
    <mergeCell ref="F9:H9"/>
    <mergeCell ref="I9:K9"/>
    <mergeCell ref="L9:N9"/>
    <mergeCell ref="O9:Q9"/>
  </mergeCells>
  <pageMargins left="0.7" right="0.7" top="0.75" bottom="0.75" header="0.3" footer="0.3"/>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9"/>
  <sheetViews>
    <sheetView showGridLines="0" workbookViewId="0">
      <selection activeCell="A2" sqref="A2:K3"/>
    </sheetView>
  </sheetViews>
  <sheetFormatPr baseColWidth="10" defaultColWidth="10.85546875" defaultRowHeight="15" x14ac:dyDescent="0.25"/>
  <cols>
    <col min="1" max="1" width="7.7109375" style="2" bestFit="1" customWidth="1"/>
    <col min="2" max="2" width="44.140625" style="2" bestFit="1" customWidth="1"/>
    <col min="3" max="3" width="8.42578125" style="2" bestFit="1" customWidth="1"/>
    <col min="4" max="4" width="15.85546875" style="2" bestFit="1" customWidth="1"/>
    <col min="5" max="5" width="8.42578125" style="2" bestFit="1" customWidth="1"/>
    <col min="6" max="6" width="14.85546875" style="2" bestFit="1" customWidth="1"/>
    <col min="7" max="7" width="8.42578125" style="2" bestFit="1" customWidth="1"/>
    <col min="8" max="8" width="15.85546875" style="2" bestFit="1" customWidth="1"/>
    <col min="9" max="9" width="8.42578125" style="2" bestFit="1" customWidth="1"/>
    <col min="10" max="10" width="14.85546875" style="2" bestFit="1" customWidth="1"/>
    <col min="11" max="11" width="8.42578125" style="2" bestFit="1" customWidth="1"/>
    <col min="12" max="12" width="15.85546875" style="2" bestFit="1" customWidth="1"/>
    <col min="13" max="13" width="8.42578125" style="2" bestFit="1" customWidth="1"/>
    <col min="14" max="14" width="15.85546875" style="2" bestFit="1" customWidth="1"/>
    <col min="15" max="15" width="8.42578125" style="2" bestFit="1" customWidth="1"/>
    <col min="16" max="16" width="14.85546875" style="2" bestFit="1" customWidth="1"/>
    <col min="17" max="17" width="8.42578125" style="2" bestFit="1" customWidth="1"/>
    <col min="18" max="18" width="14.85546875" style="2" bestFit="1" customWidth="1"/>
    <col min="19" max="19" width="8.42578125" style="2" bestFit="1" customWidth="1"/>
    <col min="20" max="20" width="14.85546875" style="2" bestFit="1" customWidth="1"/>
    <col min="21" max="21" width="8.42578125" style="2" bestFit="1" customWidth="1"/>
    <col min="22" max="22" width="15.85546875" style="2" bestFit="1" customWidth="1"/>
    <col min="23" max="23" width="8.42578125" style="2" bestFit="1" customWidth="1"/>
    <col min="24" max="24" width="15.85546875" style="2" bestFit="1" customWidth="1"/>
    <col min="25" max="25" width="8.42578125" style="2" bestFit="1" customWidth="1"/>
    <col min="26" max="26" width="15.85546875" style="2" bestFit="1" customWidth="1"/>
    <col min="27" max="27" width="8.42578125" style="2" bestFit="1" customWidth="1"/>
    <col min="28" max="28" width="14.85546875" style="2" bestFit="1" customWidth="1"/>
    <col min="29" max="29" width="8.42578125" style="2" bestFit="1" customWidth="1"/>
    <col min="30" max="30" width="14.85546875" style="2" bestFit="1" customWidth="1"/>
    <col min="31" max="31" width="8.42578125" style="2" bestFit="1" customWidth="1"/>
    <col min="32" max="32" width="14.85546875" style="2" bestFit="1" customWidth="1"/>
    <col min="33" max="33" width="8.42578125" style="2" bestFit="1" customWidth="1"/>
    <col min="34" max="34" width="13.42578125" style="2" bestFit="1" customWidth="1"/>
    <col min="35" max="35" width="8.42578125" style="2" bestFit="1" customWidth="1"/>
    <col min="36" max="36" width="13.42578125" style="2" bestFit="1" customWidth="1"/>
    <col min="37" max="37" width="8.42578125" style="2" bestFit="1" customWidth="1"/>
    <col min="38" max="38" width="14.85546875" style="2" bestFit="1" customWidth="1"/>
    <col min="39" max="39" width="8.42578125" style="2" bestFit="1" customWidth="1"/>
    <col min="40" max="40" width="15.85546875" style="2" bestFit="1" customWidth="1"/>
    <col min="41" max="41" width="8.42578125" style="2" bestFit="1" customWidth="1"/>
    <col min="42" max="42" width="15.85546875" style="2" bestFit="1" customWidth="1"/>
    <col min="43" max="43" width="8.42578125" style="2" bestFit="1" customWidth="1"/>
    <col min="44" max="44" width="15.85546875" style="2" bestFit="1" customWidth="1"/>
    <col min="45" max="45" width="8.42578125" style="2" bestFit="1" customWidth="1"/>
    <col min="46" max="46" width="15.85546875" style="2" bestFit="1" customWidth="1"/>
    <col min="47" max="16384" width="10.85546875" style="2"/>
  </cols>
  <sheetData>
    <row r="1" spans="1:47" s="1" customFormat="1" ht="72" customHeight="1" x14ac:dyDescent="0.25"/>
    <row r="2" spans="1:47" ht="15" customHeight="1" x14ac:dyDescent="0.25">
      <c r="A2" s="534" t="s">
        <v>150</v>
      </c>
      <c r="B2" s="535"/>
      <c r="C2" s="535"/>
      <c r="D2" s="535"/>
      <c r="E2" s="535"/>
      <c r="F2" s="535"/>
      <c r="G2" s="535"/>
      <c r="H2" s="535"/>
      <c r="I2" s="535"/>
      <c r="J2" s="535"/>
      <c r="K2" s="535"/>
    </row>
    <row r="3" spans="1:47" ht="15" customHeight="1" x14ac:dyDescent="0.25">
      <c r="A3" s="534"/>
      <c r="B3" s="535"/>
      <c r="C3" s="535"/>
      <c r="D3" s="535"/>
      <c r="E3" s="535"/>
      <c r="F3" s="535"/>
      <c r="G3" s="535"/>
      <c r="H3" s="535"/>
      <c r="I3" s="535"/>
      <c r="J3" s="535"/>
      <c r="K3" s="535"/>
    </row>
    <row r="4" spans="1:47" s="1" customFormat="1" x14ac:dyDescent="0.25">
      <c r="A4" s="602" t="s">
        <v>202</v>
      </c>
      <c r="B4" s="603"/>
      <c r="C4" s="603"/>
      <c r="D4" s="603"/>
      <c r="E4" s="603"/>
      <c r="F4" s="603"/>
      <c r="G4" s="603"/>
      <c r="H4" s="603"/>
      <c r="I4" s="603"/>
      <c r="J4" s="603"/>
      <c r="K4" s="603"/>
    </row>
    <row r="5" spans="1:47" s="1" customFormat="1" x14ac:dyDescent="0.25">
      <c r="A5" s="602" t="s">
        <v>141</v>
      </c>
      <c r="B5" s="603"/>
      <c r="C5" s="603"/>
      <c r="D5" s="603"/>
      <c r="E5" s="603"/>
      <c r="F5" s="603"/>
      <c r="G5" s="603"/>
      <c r="H5" s="603"/>
      <c r="I5" s="603"/>
      <c r="J5" s="603"/>
      <c r="K5" s="603"/>
    </row>
    <row r="6" spans="1:47" s="1" customFormat="1" x14ac:dyDescent="0.25">
      <c r="A6" s="602" t="s">
        <v>144</v>
      </c>
      <c r="B6" s="603"/>
      <c r="C6" s="603"/>
      <c r="D6" s="603"/>
      <c r="E6" s="603"/>
      <c r="F6" s="603"/>
      <c r="G6" s="603"/>
      <c r="H6" s="603"/>
      <c r="I6" s="603"/>
      <c r="J6" s="603"/>
      <c r="K6" s="603"/>
    </row>
    <row r="7" spans="1:47" s="1" customFormat="1" ht="15.75" thickBot="1" x14ac:dyDescent="0.3">
      <c r="A7" s="602" t="s">
        <v>142</v>
      </c>
      <c r="B7" s="603"/>
      <c r="C7" s="603"/>
      <c r="D7" s="603"/>
      <c r="E7" s="603"/>
      <c r="F7" s="603"/>
      <c r="G7" s="603"/>
      <c r="H7" s="603"/>
      <c r="I7" s="603"/>
      <c r="J7" s="603"/>
      <c r="K7" s="603"/>
    </row>
    <row r="8" spans="1:47" s="218" customFormat="1" ht="71.25" customHeight="1" x14ac:dyDescent="0.2">
      <c r="A8" s="689" t="s">
        <v>145</v>
      </c>
      <c r="B8" s="690"/>
      <c r="C8" s="686" t="s">
        <v>388</v>
      </c>
      <c r="D8" s="686"/>
      <c r="E8" s="686"/>
      <c r="F8" s="686"/>
      <c r="G8" s="686"/>
      <c r="H8" s="686"/>
      <c r="I8" s="686"/>
      <c r="J8" s="686"/>
      <c r="K8" s="686"/>
      <c r="L8" s="686"/>
      <c r="M8" s="686"/>
      <c r="N8" s="686"/>
      <c r="O8" s="686"/>
      <c r="P8" s="686"/>
      <c r="Q8" s="686"/>
      <c r="R8" s="686"/>
      <c r="S8" s="686"/>
      <c r="T8" s="686"/>
      <c r="U8" s="686"/>
      <c r="V8" s="686"/>
      <c r="W8" s="686"/>
      <c r="X8" s="686"/>
      <c r="Y8" s="686"/>
      <c r="Z8" s="686"/>
      <c r="AA8" s="686"/>
      <c r="AB8" s="686"/>
      <c r="AC8" s="686"/>
      <c r="AD8" s="686"/>
      <c r="AE8" s="686"/>
      <c r="AF8" s="686"/>
      <c r="AG8" s="686"/>
      <c r="AH8" s="686"/>
      <c r="AI8" s="686"/>
      <c r="AJ8" s="686"/>
      <c r="AK8" s="686"/>
      <c r="AL8" s="686"/>
      <c r="AM8" s="686"/>
      <c r="AN8" s="686"/>
      <c r="AO8" s="686"/>
      <c r="AP8" s="686"/>
      <c r="AQ8" s="686"/>
      <c r="AR8" s="686"/>
      <c r="AS8" s="682" t="s">
        <v>390</v>
      </c>
      <c r="AT8" s="683"/>
    </row>
    <row r="9" spans="1:47" s="218" customFormat="1" ht="12" x14ac:dyDescent="0.2">
      <c r="A9" s="691"/>
      <c r="B9" s="692"/>
      <c r="C9" s="679" t="s">
        <v>381</v>
      </c>
      <c r="D9" s="679"/>
      <c r="E9" s="679"/>
      <c r="F9" s="679"/>
      <c r="G9" s="679"/>
      <c r="H9" s="679"/>
      <c r="I9" s="679" t="s">
        <v>382</v>
      </c>
      <c r="J9" s="679"/>
      <c r="K9" s="679"/>
      <c r="L9" s="679"/>
      <c r="M9" s="679"/>
      <c r="N9" s="679"/>
      <c r="O9" s="679" t="s">
        <v>383</v>
      </c>
      <c r="P9" s="679"/>
      <c r="Q9" s="679"/>
      <c r="R9" s="679"/>
      <c r="S9" s="679"/>
      <c r="T9" s="679"/>
      <c r="U9" s="679" t="s">
        <v>384</v>
      </c>
      <c r="V9" s="679"/>
      <c r="W9" s="679"/>
      <c r="X9" s="679"/>
      <c r="Y9" s="679"/>
      <c r="Z9" s="679"/>
      <c r="AA9" s="679" t="s">
        <v>385</v>
      </c>
      <c r="AB9" s="679"/>
      <c r="AC9" s="679"/>
      <c r="AD9" s="679"/>
      <c r="AE9" s="679"/>
      <c r="AF9" s="679"/>
      <c r="AG9" s="679" t="s">
        <v>386</v>
      </c>
      <c r="AH9" s="679"/>
      <c r="AI9" s="679"/>
      <c r="AJ9" s="679"/>
      <c r="AK9" s="679"/>
      <c r="AL9" s="679"/>
      <c r="AM9" s="679" t="s">
        <v>387</v>
      </c>
      <c r="AN9" s="679"/>
      <c r="AO9" s="679"/>
      <c r="AP9" s="679"/>
      <c r="AQ9" s="679"/>
      <c r="AR9" s="679"/>
      <c r="AS9" s="684"/>
      <c r="AT9" s="685"/>
    </row>
    <row r="10" spans="1:47" s="218" customFormat="1" ht="12" x14ac:dyDescent="0.2">
      <c r="A10" s="691"/>
      <c r="B10" s="692"/>
      <c r="C10" s="679" t="s">
        <v>379</v>
      </c>
      <c r="D10" s="679"/>
      <c r="E10" s="679" t="s">
        <v>380</v>
      </c>
      <c r="F10" s="679"/>
      <c r="G10" s="679" t="s">
        <v>21</v>
      </c>
      <c r="H10" s="679"/>
      <c r="I10" s="679" t="s">
        <v>379</v>
      </c>
      <c r="J10" s="679"/>
      <c r="K10" s="679" t="s">
        <v>380</v>
      </c>
      <c r="L10" s="679"/>
      <c r="M10" s="679" t="s">
        <v>21</v>
      </c>
      <c r="N10" s="679"/>
      <c r="O10" s="679" t="s">
        <v>379</v>
      </c>
      <c r="P10" s="679"/>
      <c r="Q10" s="679" t="s">
        <v>380</v>
      </c>
      <c r="R10" s="679"/>
      <c r="S10" s="679" t="s">
        <v>21</v>
      </c>
      <c r="T10" s="679"/>
      <c r="U10" s="679" t="s">
        <v>379</v>
      </c>
      <c r="V10" s="679"/>
      <c r="W10" s="679" t="s">
        <v>380</v>
      </c>
      <c r="X10" s="679"/>
      <c r="Y10" s="679" t="s">
        <v>21</v>
      </c>
      <c r="Z10" s="679"/>
      <c r="AA10" s="679" t="s">
        <v>379</v>
      </c>
      <c r="AB10" s="679"/>
      <c r="AC10" s="679" t="s">
        <v>380</v>
      </c>
      <c r="AD10" s="679"/>
      <c r="AE10" s="679" t="s">
        <v>21</v>
      </c>
      <c r="AF10" s="679"/>
      <c r="AG10" s="679" t="s">
        <v>379</v>
      </c>
      <c r="AH10" s="679"/>
      <c r="AI10" s="679" t="s">
        <v>380</v>
      </c>
      <c r="AJ10" s="679"/>
      <c r="AK10" s="679" t="s">
        <v>21</v>
      </c>
      <c r="AL10" s="679"/>
      <c r="AM10" s="679" t="s">
        <v>379</v>
      </c>
      <c r="AN10" s="679"/>
      <c r="AO10" s="679" t="s">
        <v>380</v>
      </c>
      <c r="AP10" s="679"/>
      <c r="AQ10" s="679" t="s">
        <v>21</v>
      </c>
      <c r="AR10" s="679"/>
      <c r="AS10" s="680" t="s">
        <v>389</v>
      </c>
      <c r="AT10" s="681"/>
    </row>
    <row r="11" spans="1:47" s="219" customFormat="1" ht="12.75" thickBot="1" x14ac:dyDescent="0.25">
      <c r="A11" s="693"/>
      <c r="B11" s="694"/>
      <c r="C11" s="405" t="s">
        <v>0</v>
      </c>
      <c r="D11" s="405" t="s">
        <v>140</v>
      </c>
      <c r="E11" s="405" t="s">
        <v>0</v>
      </c>
      <c r="F11" s="405" t="s">
        <v>140</v>
      </c>
      <c r="G11" s="405" t="s">
        <v>0</v>
      </c>
      <c r="H11" s="405" t="s">
        <v>140</v>
      </c>
      <c r="I11" s="405" t="s">
        <v>0</v>
      </c>
      <c r="J11" s="405" t="s">
        <v>140</v>
      </c>
      <c r="K11" s="405" t="s">
        <v>0</v>
      </c>
      <c r="L11" s="405" t="s">
        <v>140</v>
      </c>
      <c r="M11" s="405" t="s">
        <v>0</v>
      </c>
      <c r="N11" s="405" t="s">
        <v>140</v>
      </c>
      <c r="O11" s="405" t="s">
        <v>0</v>
      </c>
      <c r="P11" s="405" t="s">
        <v>140</v>
      </c>
      <c r="Q11" s="405" t="s">
        <v>0</v>
      </c>
      <c r="R11" s="405" t="s">
        <v>140</v>
      </c>
      <c r="S11" s="405" t="s">
        <v>0</v>
      </c>
      <c r="T11" s="405" t="s">
        <v>140</v>
      </c>
      <c r="U11" s="405" t="s">
        <v>0</v>
      </c>
      <c r="V11" s="405" t="s">
        <v>140</v>
      </c>
      <c r="W11" s="405" t="s">
        <v>0</v>
      </c>
      <c r="X11" s="405" t="s">
        <v>140</v>
      </c>
      <c r="Y11" s="405" t="s">
        <v>0</v>
      </c>
      <c r="Z11" s="405" t="s">
        <v>140</v>
      </c>
      <c r="AA11" s="405" t="s">
        <v>0</v>
      </c>
      <c r="AB11" s="405" t="s">
        <v>140</v>
      </c>
      <c r="AC11" s="405" t="s">
        <v>0</v>
      </c>
      <c r="AD11" s="405" t="s">
        <v>140</v>
      </c>
      <c r="AE11" s="405" t="s">
        <v>0</v>
      </c>
      <c r="AF11" s="405" t="s">
        <v>140</v>
      </c>
      <c r="AG11" s="405" t="s">
        <v>0</v>
      </c>
      <c r="AH11" s="405" t="s">
        <v>140</v>
      </c>
      <c r="AI11" s="405" t="s">
        <v>0</v>
      </c>
      <c r="AJ11" s="405" t="s">
        <v>140</v>
      </c>
      <c r="AK11" s="405" t="s">
        <v>0</v>
      </c>
      <c r="AL11" s="405" t="s">
        <v>140</v>
      </c>
      <c r="AM11" s="405" t="s">
        <v>0</v>
      </c>
      <c r="AN11" s="405" t="s">
        <v>140</v>
      </c>
      <c r="AO11" s="405" t="s">
        <v>0</v>
      </c>
      <c r="AP11" s="405" t="s">
        <v>140</v>
      </c>
      <c r="AQ11" s="405" t="s">
        <v>0</v>
      </c>
      <c r="AR11" s="405" t="s">
        <v>140</v>
      </c>
      <c r="AS11" s="405" t="s">
        <v>0</v>
      </c>
      <c r="AT11" s="406" t="s">
        <v>140</v>
      </c>
      <c r="AU11" s="220"/>
    </row>
    <row r="12" spans="1:47" s="219" customFormat="1" ht="12" x14ac:dyDescent="0.2">
      <c r="A12" s="687" t="s">
        <v>3</v>
      </c>
      <c r="B12" s="208" t="s">
        <v>4</v>
      </c>
      <c r="C12" s="209">
        <v>4</v>
      </c>
      <c r="D12" s="210">
        <v>268423900</v>
      </c>
      <c r="E12" s="211">
        <v>4</v>
      </c>
      <c r="F12" s="210">
        <v>34344000</v>
      </c>
      <c r="G12" s="211">
        <v>4</v>
      </c>
      <c r="H12" s="210">
        <v>302767900</v>
      </c>
      <c r="I12" s="211">
        <v>4</v>
      </c>
      <c r="J12" s="210">
        <v>0</v>
      </c>
      <c r="K12" s="211">
        <v>4</v>
      </c>
      <c r="L12" s="210">
        <v>2073713799.9999998</v>
      </c>
      <c r="M12" s="211">
        <v>4</v>
      </c>
      <c r="N12" s="210">
        <v>2073713799.9999998</v>
      </c>
      <c r="O12" s="211">
        <v>4</v>
      </c>
      <c r="P12" s="210">
        <v>0</v>
      </c>
      <c r="Q12" s="211">
        <v>4</v>
      </c>
      <c r="R12" s="210">
        <v>39800000</v>
      </c>
      <c r="S12" s="211">
        <v>4</v>
      </c>
      <c r="T12" s="210">
        <v>39800000</v>
      </c>
      <c r="U12" s="211">
        <v>4</v>
      </c>
      <c r="V12" s="210">
        <v>153481000</v>
      </c>
      <c r="W12" s="211">
        <v>4</v>
      </c>
      <c r="X12" s="210">
        <v>642777392</v>
      </c>
      <c r="Y12" s="211">
        <v>4</v>
      </c>
      <c r="Z12" s="210">
        <v>796258392</v>
      </c>
      <c r="AA12" s="211">
        <v>4</v>
      </c>
      <c r="AB12" s="210">
        <v>106000000</v>
      </c>
      <c r="AC12" s="211">
        <v>4</v>
      </c>
      <c r="AD12" s="210">
        <v>69634575</v>
      </c>
      <c r="AE12" s="211">
        <v>4</v>
      </c>
      <c r="AF12" s="210">
        <v>175634575</v>
      </c>
      <c r="AG12" s="211">
        <v>4</v>
      </c>
      <c r="AH12" s="210">
        <v>27335644</v>
      </c>
      <c r="AI12" s="211">
        <v>4</v>
      </c>
      <c r="AJ12" s="210">
        <v>0</v>
      </c>
      <c r="AK12" s="211">
        <v>4</v>
      </c>
      <c r="AL12" s="210">
        <v>27335644</v>
      </c>
      <c r="AM12" s="211">
        <v>4</v>
      </c>
      <c r="AN12" s="210">
        <v>555240544</v>
      </c>
      <c r="AO12" s="211">
        <v>4</v>
      </c>
      <c r="AP12" s="210">
        <v>2860269767</v>
      </c>
      <c r="AQ12" s="211">
        <v>4</v>
      </c>
      <c r="AR12" s="210">
        <v>3415510311</v>
      </c>
      <c r="AS12" s="211">
        <v>4</v>
      </c>
      <c r="AT12" s="212">
        <v>2215029000</v>
      </c>
      <c r="AU12" s="220"/>
    </row>
    <row r="13" spans="1:47" s="219" customFormat="1" ht="12" x14ac:dyDescent="0.2">
      <c r="A13" s="687"/>
      <c r="B13" s="213" t="s">
        <v>5</v>
      </c>
      <c r="C13" s="214">
        <v>1</v>
      </c>
      <c r="D13" s="215">
        <v>0</v>
      </c>
      <c r="E13" s="216">
        <v>1</v>
      </c>
      <c r="F13" s="215">
        <v>0</v>
      </c>
      <c r="G13" s="216">
        <v>1</v>
      </c>
      <c r="H13" s="215">
        <v>0</v>
      </c>
      <c r="I13" s="216">
        <v>1</v>
      </c>
      <c r="J13" s="215">
        <v>0</v>
      </c>
      <c r="K13" s="216">
        <v>1</v>
      </c>
      <c r="L13" s="215">
        <v>0</v>
      </c>
      <c r="M13" s="216">
        <v>1</v>
      </c>
      <c r="N13" s="215">
        <v>0</v>
      </c>
      <c r="O13" s="216">
        <v>1</v>
      </c>
      <c r="P13" s="215">
        <v>0</v>
      </c>
      <c r="Q13" s="216">
        <v>1</v>
      </c>
      <c r="R13" s="215">
        <v>0</v>
      </c>
      <c r="S13" s="216">
        <v>1</v>
      </c>
      <c r="T13" s="215">
        <v>0</v>
      </c>
      <c r="U13" s="216">
        <v>1</v>
      </c>
      <c r="V13" s="215">
        <v>0</v>
      </c>
      <c r="W13" s="216">
        <v>1</v>
      </c>
      <c r="X13" s="215">
        <v>0</v>
      </c>
      <c r="Y13" s="216">
        <v>1</v>
      </c>
      <c r="Z13" s="215">
        <v>0</v>
      </c>
      <c r="AA13" s="216">
        <v>1</v>
      </c>
      <c r="AB13" s="215">
        <v>0</v>
      </c>
      <c r="AC13" s="216">
        <v>1</v>
      </c>
      <c r="AD13" s="215">
        <v>0</v>
      </c>
      <c r="AE13" s="216">
        <v>1</v>
      </c>
      <c r="AF13" s="215">
        <v>0</v>
      </c>
      <c r="AG13" s="216">
        <v>1</v>
      </c>
      <c r="AH13" s="215">
        <v>0</v>
      </c>
      <c r="AI13" s="216">
        <v>1</v>
      </c>
      <c r="AJ13" s="215">
        <v>0</v>
      </c>
      <c r="AK13" s="216">
        <v>1</v>
      </c>
      <c r="AL13" s="215">
        <v>0</v>
      </c>
      <c r="AM13" s="216">
        <v>1</v>
      </c>
      <c r="AN13" s="215">
        <v>0</v>
      </c>
      <c r="AO13" s="216">
        <v>1</v>
      </c>
      <c r="AP13" s="215">
        <v>0</v>
      </c>
      <c r="AQ13" s="216">
        <v>1</v>
      </c>
      <c r="AR13" s="215">
        <v>0</v>
      </c>
      <c r="AS13" s="216">
        <v>1</v>
      </c>
      <c r="AT13" s="217">
        <v>0</v>
      </c>
      <c r="AU13" s="220"/>
    </row>
    <row r="14" spans="1:47" s="219" customFormat="1" ht="12" x14ac:dyDescent="0.2">
      <c r="A14" s="687"/>
      <c r="B14" s="208" t="s">
        <v>6</v>
      </c>
      <c r="C14" s="209">
        <v>7</v>
      </c>
      <c r="D14" s="210">
        <v>739625005</v>
      </c>
      <c r="E14" s="211">
        <v>7</v>
      </c>
      <c r="F14" s="210">
        <v>35000000</v>
      </c>
      <c r="G14" s="211">
        <v>7</v>
      </c>
      <c r="H14" s="210">
        <v>774625005</v>
      </c>
      <c r="I14" s="211">
        <v>7</v>
      </c>
      <c r="J14" s="210">
        <v>0</v>
      </c>
      <c r="K14" s="211">
        <v>7</v>
      </c>
      <c r="L14" s="210">
        <v>289000000</v>
      </c>
      <c r="M14" s="211">
        <v>7</v>
      </c>
      <c r="N14" s="210">
        <v>289000000</v>
      </c>
      <c r="O14" s="211">
        <v>7</v>
      </c>
      <c r="P14" s="210">
        <v>17103118.000000004</v>
      </c>
      <c r="Q14" s="211">
        <v>7</v>
      </c>
      <c r="R14" s="210">
        <v>11000000</v>
      </c>
      <c r="S14" s="211">
        <v>7</v>
      </c>
      <c r="T14" s="210">
        <v>28103118</v>
      </c>
      <c r="U14" s="211">
        <v>7</v>
      </c>
      <c r="V14" s="210">
        <v>287927676</v>
      </c>
      <c r="W14" s="211">
        <v>7</v>
      </c>
      <c r="X14" s="210">
        <v>1724058399.0000002</v>
      </c>
      <c r="Y14" s="211">
        <v>7</v>
      </c>
      <c r="Z14" s="210">
        <v>2011986075</v>
      </c>
      <c r="AA14" s="211">
        <v>7</v>
      </c>
      <c r="AB14" s="210">
        <v>306720342</v>
      </c>
      <c r="AC14" s="211">
        <v>7</v>
      </c>
      <c r="AD14" s="210">
        <v>212656364</v>
      </c>
      <c r="AE14" s="211">
        <v>7</v>
      </c>
      <c r="AF14" s="210">
        <v>519376706.00000012</v>
      </c>
      <c r="AG14" s="211">
        <v>7</v>
      </c>
      <c r="AH14" s="210">
        <v>13069468.999999998</v>
      </c>
      <c r="AI14" s="211">
        <v>7</v>
      </c>
      <c r="AJ14" s="210">
        <v>80085735</v>
      </c>
      <c r="AK14" s="211">
        <v>7</v>
      </c>
      <c r="AL14" s="210">
        <v>93155204</v>
      </c>
      <c r="AM14" s="211">
        <v>7</v>
      </c>
      <c r="AN14" s="210">
        <v>1364445610</v>
      </c>
      <c r="AO14" s="211">
        <v>7</v>
      </c>
      <c r="AP14" s="210">
        <v>2351800498</v>
      </c>
      <c r="AQ14" s="211">
        <v>7</v>
      </c>
      <c r="AR14" s="210">
        <v>3716246108</v>
      </c>
      <c r="AS14" s="211">
        <v>7</v>
      </c>
      <c r="AT14" s="212">
        <v>705380622</v>
      </c>
      <c r="AU14" s="220"/>
    </row>
    <row r="15" spans="1:47" s="219" customFormat="1" ht="12" x14ac:dyDescent="0.2">
      <c r="A15" s="687"/>
      <c r="B15" s="213" t="s">
        <v>7</v>
      </c>
      <c r="C15" s="214">
        <v>4</v>
      </c>
      <c r="D15" s="215">
        <v>241318039.99999997</v>
      </c>
      <c r="E15" s="216">
        <v>4</v>
      </c>
      <c r="F15" s="215">
        <v>0</v>
      </c>
      <c r="G15" s="216">
        <v>4</v>
      </c>
      <c r="H15" s="215">
        <v>241318039.99999997</v>
      </c>
      <c r="I15" s="216">
        <v>4</v>
      </c>
      <c r="J15" s="215">
        <v>128000000.00000001</v>
      </c>
      <c r="K15" s="216">
        <v>4</v>
      </c>
      <c r="L15" s="215">
        <v>162285150</v>
      </c>
      <c r="M15" s="216">
        <v>4</v>
      </c>
      <c r="N15" s="215">
        <v>290285150</v>
      </c>
      <c r="O15" s="216">
        <v>4</v>
      </c>
      <c r="P15" s="215">
        <v>13999999.999999998</v>
      </c>
      <c r="Q15" s="216">
        <v>4</v>
      </c>
      <c r="R15" s="215">
        <v>140909002</v>
      </c>
      <c r="S15" s="216">
        <v>4</v>
      </c>
      <c r="T15" s="215">
        <v>154909002</v>
      </c>
      <c r="U15" s="216">
        <v>4</v>
      </c>
      <c r="V15" s="215">
        <v>584313145</v>
      </c>
      <c r="W15" s="216">
        <v>4</v>
      </c>
      <c r="X15" s="215">
        <v>83608121</v>
      </c>
      <c r="Y15" s="216">
        <v>4</v>
      </c>
      <c r="Z15" s="215">
        <v>667921266</v>
      </c>
      <c r="AA15" s="216">
        <v>4</v>
      </c>
      <c r="AB15" s="215">
        <v>0</v>
      </c>
      <c r="AC15" s="216">
        <v>4</v>
      </c>
      <c r="AD15" s="215">
        <v>0</v>
      </c>
      <c r="AE15" s="216">
        <v>4</v>
      </c>
      <c r="AF15" s="215">
        <v>0</v>
      </c>
      <c r="AG15" s="216">
        <v>4</v>
      </c>
      <c r="AH15" s="215">
        <v>37784550</v>
      </c>
      <c r="AI15" s="216">
        <v>4</v>
      </c>
      <c r="AJ15" s="215">
        <v>33210999.999999996</v>
      </c>
      <c r="AK15" s="216">
        <v>4</v>
      </c>
      <c r="AL15" s="215">
        <v>70995550</v>
      </c>
      <c r="AM15" s="216">
        <v>4</v>
      </c>
      <c r="AN15" s="215">
        <v>1005415734.9999999</v>
      </c>
      <c r="AO15" s="216">
        <v>4</v>
      </c>
      <c r="AP15" s="215">
        <v>420013273</v>
      </c>
      <c r="AQ15" s="216">
        <v>4</v>
      </c>
      <c r="AR15" s="215">
        <v>1425429008</v>
      </c>
      <c r="AS15" s="216">
        <v>4</v>
      </c>
      <c r="AT15" s="217">
        <v>533194152</v>
      </c>
      <c r="AU15" s="220"/>
    </row>
    <row r="16" spans="1:47" s="219" customFormat="1" ht="12" x14ac:dyDescent="0.2">
      <c r="A16" s="687"/>
      <c r="B16" s="208" t="s">
        <v>8</v>
      </c>
      <c r="C16" s="209">
        <v>3</v>
      </c>
      <c r="D16" s="210">
        <v>546223325</v>
      </c>
      <c r="E16" s="211">
        <v>3</v>
      </c>
      <c r="F16" s="210">
        <v>0</v>
      </c>
      <c r="G16" s="211">
        <v>3</v>
      </c>
      <c r="H16" s="210">
        <v>546223325</v>
      </c>
      <c r="I16" s="211">
        <v>3</v>
      </c>
      <c r="J16" s="210">
        <v>44921415</v>
      </c>
      <c r="K16" s="211">
        <v>3</v>
      </c>
      <c r="L16" s="210">
        <v>7812420</v>
      </c>
      <c r="M16" s="211">
        <v>3</v>
      </c>
      <c r="N16" s="210">
        <v>52733835</v>
      </c>
      <c r="O16" s="211">
        <v>3</v>
      </c>
      <c r="P16" s="210">
        <v>19871001.999999989</v>
      </c>
      <c r="Q16" s="211">
        <v>3</v>
      </c>
      <c r="R16" s="210">
        <v>0</v>
      </c>
      <c r="S16" s="211">
        <v>3</v>
      </c>
      <c r="T16" s="210">
        <v>19871001.999999989</v>
      </c>
      <c r="U16" s="211">
        <v>3</v>
      </c>
      <c r="V16" s="210">
        <v>1516626594</v>
      </c>
      <c r="W16" s="211">
        <v>3</v>
      </c>
      <c r="X16" s="210">
        <v>0</v>
      </c>
      <c r="Y16" s="211">
        <v>3</v>
      </c>
      <c r="Z16" s="210">
        <v>1516626594</v>
      </c>
      <c r="AA16" s="211">
        <v>3</v>
      </c>
      <c r="AB16" s="210">
        <v>943717307</v>
      </c>
      <c r="AC16" s="211">
        <v>3</v>
      </c>
      <c r="AD16" s="210">
        <v>0</v>
      </c>
      <c r="AE16" s="211">
        <v>3</v>
      </c>
      <c r="AF16" s="210">
        <v>943717307</v>
      </c>
      <c r="AG16" s="211">
        <v>3</v>
      </c>
      <c r="AH16" s="210">
        <v>135790124</v>
      </c>
      <c r="AI16" s="211">
        <v>3</v>
      </c>
      <c r="AJ16" s="210">
        <v>0</v>
      </c>
      <c r="AK16" s="211">
        <v>3</v>
      </c>
      <c r="AL16" s="210">
        <v>135790124</v>
      </c>
      <c r="AM16" s="211">
        <v>3</v>
      </c>
      <c r="AN16" s="210">
        <v>3207149767</v>
      </c>
      <c r="AO16" s="211">
        <v>3</v>
      </c>
      <c r="AP16" s="210">
        <v>7812420</v>
      </c>
      <c r="AQ16" s="211">
        <v>3</v>
      </c>
      <c r="AR16" s="210">
        <v>3214962187</v>
      </c>
      <c r="AS16" s="211">
        <v>3</v>
      </c>
      <c r="AT16" s="212">
        <v>589141913</v>
      </c>
      <c r="AU16" s="220"/>
    </row>
    <row r="17" spans="1:47" s="219" customFormat="1" ht="12" x14ac:dyDescent="0.2">
      <c r="A17" s="687"/>
      <c r="B17" s="213" t="s">
        <v>9</v>
      </c>
      <c r="C17" s="214">
        <v>1</v>
      </c>
      <c r="D17" s="215">
        <v>216407561</v>
      </c>
      <c r="E17" s="216">
        <v>1</v>
      </c>
      <c r="F17" s="215">
        <v>0</v>
      </c>
      <c r="G17" s="216">
        <v>1</v>
      </c>
      <c r="H17" s="215">
        <v>216407561</v>
      </c>
      <c r="I17" s="216">
        <v>1</v>
      </c>
      <c r="J17" s="215">
        <v>0</v>
      </c>
      <c r="K17" s="216">
        <v>1</v>
      </c>
      <c r="L17" s="215">
        <v>779359160</v>
      </c>
      <c r="M17" s="216">
        <v>1</v>
      </c>
      <c r="N17" s="215">
        <v>779359160</v>
      </c>
      <c r="O17" s="216">
        <v>1</v>
      </c>
      <c r="P17" s="215">
        <v>0</v>
      </c>
      <c r="Q17" s="216">
        <v>1</v>
      </c>
      <c r="R17" s="215">
        <v>0</v>
      </c>
      <c r="S17" s="216">
        <v>1</v>
      </c>
      <c r="T17" s="215">
        <v>0</v>
      </c>
      <c r="U17" s="216">
        <v>1</v>
      </c>
      <c r="V17" s="215">
        <v>93185000</v>
      </c>
      <c r="W17" s="216">
        <v>1</v>
      </c>
      <c r="X17" s="215">
        <v>219923439</v>
      </c>
      <c r="Y17" s="216">
        <v>1</v>
      </c>
      <c r="Z17" s="215">
        <v>313108439</v>
      </c>
      <c r="AA17" s="216">
        <v>1</v>
      </c>
      <c r="AB17" s="215">
        <v>0</v>
      </c>
      <c r="AC17" s="216">
        <v>1</v>
      </c>
      <c r="AD17" s="215">
        <v>0</v>
      </c>
      <c r="AE17" s="216">
        <v>1</v>
      </c>
      <c r="AF17" s="215">
        <v>0</v>
      </c>
      <c r="AG17" s="216">
        <v>1</v>
      </c>
      <c r="AH17" s="215">
        <v>0</v>
      </c>
      <c r="AI17" s="216">
        <v>1</v>
      </c>
      <c r="AJ17" s="215">
        <v>0</v>
      </c>
      <c r="AK17" s="216">
        <v>1</v>
      </c>
      <c r="AL17" s="215">
        <v>0</v>
      </c>
      <c r="AM17" s="216">
        <v>1</v>
      </c>
      <c r="AN17" s="215">
        <v>309592561</v>
      </c>
      <c r="AO17" s="216">
        <v>1</v>
      </c>
      <c r="AP17" s="215">
        <v>999282599</v>
      </c>
      <c r="AQ17" s="216">
        <v>1</v>
      </c>
      <c r="AR17" s="215">
        <v>1308875160</v>
      </c>
      <c r="AS17" s="216">
        <v>1</v>
      </c>
      <c r="AT17" s="217">
        <v>237107561</v>
      </c>
      <c r="AU17" s="220"/>
    </row>
    <row r="18" spans="1:47" s="219" customFormat="1" ht="12" x14ac:dyDescent="0.2">
      <c r="A18" s="687"/>
      <c r="B18" s="208" t="s">
        <v>10</v>
      </c>
      <c r="C18" s="209">
        <v>2</v>
      </c>
      <c r="D18" s="210">
        <v>389261879</v>
      </c>
      <c r="E18" s="211">
        <v>2</v>
      </c>
      <c r="F18" s="210">
        <v>0</v>
      </c>
      <c r="G18" s="211">
        <v>2</v>
      </c>
      <c r="H18" s="210">
        <v>389261879</v>
      </c>
      <c r="I18" s="211">
        <v>2</v>
      </c>
      <c r="J18" s="210">
        <v>123893610</v>
      </c>
      <c r="K18" s="211">
        <v>2</v>
      </c>
      <c r="L18" s="210">
        <v>83750000</v>
      </c>
      <c r="M18" s="211">
        <v>2</v>
      </c>
      <c r="N18" s="210">
        <v>207643610</v>
      </c>
      <c r="O18" s="211">
        <v>2</v>
      </c>
      <c r="P18" s="210">
        <v>23700000</v>
      </c>
      <c r="Q18" s="211">
        <v>2</v>
      </c>
      <c r="R18" s="210">
        <v>2000000</v>
      </c>
      <c r="S18" s="211">
        <v>2</v>
      </c>
      <c r="T18" s="210">
        <v>25700000</v>
      </c>
      <c r="U18" s="211">
        <v>2</v>
      </c>
      <c r="V18" s="210">
        <v>65899601</v>
      </c>
      <c r="W18" s="211">
        <v>2</v>
      </c>
      <c r="X18" s="210">
        <v>467336451</v>
      </c>
      <c r="Y18" s="211">
        <v>2</v>
      </c>
      <c r="Z18" s="210">
        <v>533236052</v>
      </c>
      <c r="AA18" s="211">
        <v>2</v>
      </c>
      <c r="AB18" s="210">
        <v>243509306.36000001</v>
      </c>
      <c r="AC18" s="211">
        <v>2</v>
      </c>
      <c r="AD18" s="210">
        <v>0</v>
      </c>
      <c r="AE18" s="211">
        <v>2</v>
      </c>
      <c r="AF18" s="210">
        <v>243509306.36000001</v>
      </c>
      <c r="AG18" s="211">
        <v>2</v>
      </c>
      <c r="AH18" s="210">
        <v>11280000</v>
      </c>
      <c r="AI18" s="211">
        <v>2</v>
      </c>
      <c r="AJ18" s="210">
        <v>78234042.999999985</v>
      </c>
      <c r="AK18" s="211">
        <v>2</v>
      </c>
      <c r="AL18" s="210">
        <v>89514042.999999985</v>
      </c>
      <c r="AM18" s="211">
        <v>2</v>
      </c>
      <c r="AN18" s="210">
        <v>857544396.36000001</v>
      </c>
      <c r="AO18" s="211">
        <v>2</v>
      </c>
      <c r="AP18" s="210">
        <v>631320494</v>
      </c>
      <c r="AQ18" s="211">
        <v>2</v>
      </c>
      <c r="AR18" s="210">
        <v>1488864890.3600001</v>
      </c>
      <c r="AS18" s="211">
        <v>2</v>
      </c>
      <c r="AT18" s="212">
        <v>319191618</v>
      </c>
      <c r="AU18" s="220"/>
    </row>
    <row r="19" spans="1:47" s="219" customFormat="1" ht="12" x14ac:dyDescent="0.2">
      <c r="A19" s="687"/>
      <c r="B19" s="213" t="s">
        <v>11</v>
      </c>
      <c r="C19" s="214">
        <v>3</v>
      </c>
      <c r="D19" s="215">
        <v>132066667</v>
      </c>
      <c r="E19" s="216">
        <v>3</v>
      </c>
      <c r="F19" s="215">
        <v>511999197</v>
      </c>
      <c r="G19" s="216">
        <v>3</v>
      </c>
      <c r="H19" s="215">
        <v>644065864</v>
      </c>
      <c r="I19" s="216">
        <v>3</v>
      </c>
      <c r="J19" s="215">
        <v>264000000</v>
      </c>
      <c r="K19" s="216">
        <v>3</v>
      </c>
      <c r="L19" s="215">
        <v>285048449</v>
      </c>
      <c r="M19" s="216">
        <v>3</v>
      </c>
      <c r="N19" s="215">
        <v>549048449</v>
      </c>
      <c r="O19" s="216">
        <v>3</v>
      </c>
      <c r="P19" s="215">
        <v>0</v>
      </c>
      <c r="Q19" s="216">
        <v>3</v>
      </c>
      <c r="R19" s="215">
        <v>14161000</v>
      </c>
      <c r="S19" s="216">
        <v>3</v>
      </c>
      <c r="T19" s="215">
        <v>14161000</v>
      </c>
      <c r="U19" s="216">
        <v>3</v>
      </c>
      <c r="V19" s="215">
        <v>900313512</v>
      </c>
      <c r="W19" s="216">
        <v>3</v>
      </c>
      <c r="X19" s="215">
        <v>770741839</v>
      </c>
      <c r="Y19" s="216">
        <v>3</v>
      </c>
      <c r="Z19" s="215">
        <v>1671055351</v>
      </c>
      <c r="AA19" s="216">
        <v>3</v>
      </c>
      <c r="AB19" s="215">
        <v>0</v>
      </c>
      <c r="AC19" s="216">
        <v>3</v>
      </c>
      <c r="AD19" s="215">
        <v>0</v>
      </c>
      <c r="AE19" s="216">
        <v>3</v>
      </c>
      <c r="AF19" s="215">
        <v>0</v>
      </c>
      <c r="AG19" s="216">
        <v>3</v>
      </c>
      <c r="AH19" s="215">
        <v>18185174</v>
      </c>
      <c r="AI19" s="216">
        <v>3</v>
      </c>
      <c r="AJ19" s="215">
        <v>0</v>
      </c>
      <c r="AK19" s="216">
        <v>3</v>
      </c>
      <c r="AL19" s="215">
        <v>18185174</v>
      </c>
      <c r="AM19" s="216">
        <v>3</v>
      </c>
      <c r="AN19" s="215">
        <v>1314565353</v>
      </c>
      <c r="AO19" s="216">
        <v>3</v>
      </c>
      <c r="AP19" s="215">
        <v>1581950485</v>
      </c>
      <c r="AQ19" s="216">
        <v>3</v>
      </c>
      <c r="AR19" s="215">
        <v>2896515838</v>
      </c>
      <c r="AS19" s="216">
        <v>3</v>
      </c>
      <c r="AT19" s="217">
        <v>612923785</v>
      </c>
      <c r="AU19" s="220"/>
    </row>
    <row r="20" spans="1:47" s="219" customFormat="1" ht="12" x14ac:dyDescent="0.2">
      <c r="A20" s="687"/>
      <c r="B20" s="208" t="s">
        <v>12</v>
      </c>
      <c r="C20" s="209">
        <v>6</v>
      </c>
      <c r="D20" s="210">
        <v>2991787803</v>
      </c>
      <c r="E20" s="211">
        <v>6</v>
      </c>
      <c r="F20" s="210">
        <v>174294091</v>
      </c>
      <c r="G20" s="211">
        <v>6</v>
      </c>
      <c r="H20" s="210">
        <v>3166081894</v>
      </c>
      <c r="I20" s="211">
        <v>6</v>
      </c>
      <c r="J20" s="210">
        <v>3935514176</v>
      </c>
      <c r="K20" s="211">
        <v>6</v>
      </c>
      <c r="L20" s="210">
        <v>673103349</v>
      </c>
      <c r="M20" s="211">
        <v>6</v>
      </c>
      <c r="N20" s="210">
        <v>4608617525.000001</v>
      </c>
      <c r="O20" s="211">
        <v>6</v>
      </c>
      <c r="P20" s="210">
        <v>176972786</v>
      </c>
      <c r="Q20" s="211">
        <v>6</v>
      </c>
      <c r="R20" s="210">
        <v>0</v>
      </c>
      <c r="S20" s="211">
        <v>6</v>
      </c>
      <c r="T20" s="210">
        <v>176972786</v>
      </c>
      <c r="U20" s="211">
        <v>6</v>
      </c>
      <c r="V20" s="210">
        <v>2669419857</v>
      </c>
      <c r="W20" s="211">
        <v>6</v>
      </c>
      <c r="X20" s="210">
        <v>732001204</v>
      </c>
      <c r="Y20" s="211">
        <v>6</v>
      </c>
      <c r="Z20" s="210">
        <v>3401421061</v>
      </c>
      <c r="AA20" s="211">
        <v>6</v>
      </c>
      <c r="AB20" s="210">
        <v>1634381734</v>
      </c>
      <c r="AC20" s="211">
        <v>6</v>
      </c>
      <c r="AD20" s="210">
        <v>176172263.99999997</v>
      </c>
      <c r="AE20" s="211">
        <v>6</v>
      </c>
      <c r="AF20" s="210">
        <v>1810553998</v>
      </c>
      <c r="AG20" s="211">
        <v>6</v>
      </c>
      <c r="AH20" s="210">
        <v>165342303</v>
      </c>
      <c r="AI20" s="211">
        <v>6</v>
      </c>
      <c r="AJ20" s="210">
        <v>65506899</v>
      </c>
      <c r="AK20" s="211">
        <v>6</v>
      </c>
      <c r="AL20" s="210">
        <v>230849202</v>
      </c>
      <c r="AM20" s="211">
        <v>6</v>
      </c>
      <c r="AN20" s="210">
        <v>11573418659</v>
      </c>
      <c r="AO20" s="211">
        <v>6</v>
      </c>
      <c r="AP20" s="210">
        <v>1821077807.0000002</v>
      </c>
      <c r="AQ20" s="211">
        <v>6</v>
      </c>
      <c r="AR20" s="210">
        <v>13394496466.000002</v>
      </c>
      <c r="AS20" s="211">
        <v>6</v>
      </c>
      <c r="AT20" s="212">
        <v>7255943831.000001</v>
      </c>
      <c r="AU20" s="220"/>
    </row>
    <row r="21" spans="1:47" s="219" customFormat="1" ht="12" x14ac:dyDescent="0.2">
      <c r="A21" s="687"/>
      <c r="B21" s="213" t="s">
        <v>13</v>
      </c>
      <c r="C21" s="214">
        <v>4</v>
      </c>
      <c r="D21" s="215">
        <v>1527845003</v>
      </c>
      <c r="E21" s="216">
        <v>4</v>
      </c>
      <c r="F21" s="215">
        <v>19990000</v>
      </c>
      <c r="G21" s="216">
        <v>4</v>
      </c>
      <c r="H21" s="215">
        <v>1547835003</v>
      </c>
      <c r="I21" s="216">
        <v>4</v>
      </c>
      <c r="J21" s="215">
        <v>359676389</v>
      </c>
      <c r="K21" s="216">
        <v>4</v>
      </c>
      <c r="L21" s="215">
        <v>0</v>
      </c>
      <c r="M21" s="216">
        <v>4</v>
      </c>
      <c r="N21" s="215">
        <v>359676389</v>
      </c>
      <c r="O21" s="216">
        <v>4</v>
      </c>
      <c r="P21" s="215">
        <v>0</v>
      </c>
      <c r="Q21" s="216">
        <v>4</v>
      </c>
      <c r="R21" s="215">
        <v>154943750</v>
      </c>
      <c r="S21" s="216">
        <v>4</v>
      </c>
      <c r="T21" s="215">
        <v>154943750</v>
      </c>
      <c r="U21" s="216">
        <v>4</v>
      </c>
      <c r="V21" s="215">
        <v>1667466767</v>
      </c>
      <c r="W21" s="216">
        <v>4</v>
      </c>
      <c r="X21" s="215">
        <v>140000000</v>
      </c>
      <c r="Y21" s="216">
        <v>4</v>
      </c>
      <c r="Z21" s="215">
        <v>1807466767.0000002</v>
      </c>
      <c r="AA21" s="216">
        <v>4</v>
      </c>
      <c r="AB21" s="215">
        <v>842787682</v>
      </c>
      <c r="AC21" s="216">
        <v>4</v>
      </c>
      <c r="AD21" s="215">
        <v>62274794</v>
      </c>
      <c r="AE21" s="216">
        <v>4</v>
      </c>
      <c r="AF21" s="215">
        <v>905062476</v>
      </c>
      <c r="AG21" s="216">
        <v>4</v>
      </c>
      <c r="AH21" s="215">
        <v>62680500</v>
      </c>
      <c r="AI21" s="216">
        <v>4</v>
      </c>
      <c r="AJ21" s="215">
        <v>0</v>
      </c>
      <c r="AK21" s="216">
        <v>4</v>
      </c>
      <c r="AL21" s="215">
        <v>62680500</v>
      </c>
      <c r="AM21" s="216">
        <v>4</v>
      </c>
      <c r="AN21" s="215">
        <v>4460456341</v>
      </c>
      <c r="AO21" s="216">
        <v>4</v>
      </c>
      <c r="AP21" s="215">
        <v>377208544</v>
      </c>
      <c r="AQ21" s="216">
        <v>4</v>
      </c>
      <c r="AR21" s="215">
        <v>4837664885</v>
      </c>
      <c r="AS21" s="216">
        <v>4</v>
      </c>
      <c r="AT21" s="217">
        <v>2209954142</v>
      </c>
      <c r="AU21" s="220"/>
    </row>
    <row r="22" spans="1:47" s="219" customFormat="1" ht="12" x14ac:dyDescent="0.2">
      <c r="A22" s="687"/>
      <c r="B22" s="208" t="s">
        <v>14</v>
      </c>
      <c r="C22" s="209">
        <v>2</v>
      </c>
      <c r="D22" s="210">
        <v>442632276</v>
      </c>
      <c r="E22" s="211">
        <v>2</v>
      </c>
      <c r="F22" s="210">
        <v>153319000</v>
      </c>
      <c r="G22" s="211">
        <v>2</v>
      </c>
      <c r="H22" s="210">
        <v>595951276</v>
      </c>
      <c r="I22" s="211">
        <v>2</v>
      </c>
      <c r="J22" s="210">
        <v>0</v>
      </c>
      <c r="K22" s="211">
        <v>2</v>
      </c>
      <c r="L22" s="210">
        <v>273569033</v>
      </c>
      <c r="M22" s="211">
        <v>2</v>
      </c>
      <c r="N22" s="210">
        <v>273569033</v>
      </c>
      <c r="O22" s="211">
        <v>2</v>
      </c>
      <c r="P22" s="210">
        <v>0</v>
      </c>
      <c r="Q22" s="211">
        <v>2</v>
      </c>
      <c r="R22" s="210">
        <v>0</v>
      </c>
      <c r="S22" s="211">
        <v>2</v>
      </c>
      <c r="T22" s="210">
        <v>0</v>
      </c>
      <c r="U22" s="211">
        <v>2</v>
      </c>
      <c r="V22" s="210">
        <v>0</v>
      </c>
      <c r="W22" s="211">
        <v>2</v>
      </c>
      <c r="X22" s="210">
        <v>955309741</v>
      </c>
      <c r="Y22" s="211">
        <v>2</v>
      </c>
      <c r="Z22" s="210">
        <v>955309741</v>
      </c>
      <c r="AA22" s="211">
        <v>2</v>
      </c>
      <c r="AB22" s="210">
        <v>0</v>
      </c>
      <c r="AC22" s="211">
        <v>2</v>
      </c>
      <c r="AD22" s="210">
        <v>49724626</v>
      </c>
      <c r="AE22" s="211">
        <v>2</v>
      </c>
      <c r="AF22" s="210">
        <v>49724626</v>
      </c>
      <c r="AG22" s="211">
        <v>2</v>
      </c>
      <c r="AH22" s="210">
        <v>22850332</v>
      </c>
      <c r="AI22" s="211">
        <v>2</v>
      </c>
      <c r="AJ22" s="210">
        <v>99206731</v>
      </c>
      <c r="AK22" s="211">
        <v>2</v>
      </c>
      <c r="AL22" s="210">
        <v>122057063</v>
      </c>
      <c r="AM22" s="211">
        <v>2</v>
      </c>
      <c r="AN22" s="210">
        <v>465482608</v>
      </c>
      <c r="AO22" s="211">
        <v>2</v>
      </c>
      <c r="AP22" s="210">
        <v>1531129131</v>
      </c>
      <c r="AQ22" s="211">
        <v>2</v>
      </c>
      <c r="AR22" s="210">
        <v>1996611739</v>
      </c>
      <c r="AS22" s="211">
        <v>2</v>
      </c>
      <c r="AT22" s="212">
        <v>0</v>
      </c>
      <c r="AU22" s="220"/>
    </row>
    <row r="23" spans="1:47" s="219" customFormat="1" ht="12" x14ac:dyDescent="0.2">
      <c r="A23" s="687"/>
      <c r="B23" s="213" t="s">
        <v>15</v>
      </c>
      <c r="C23" s="214">
        <v>6</v>
      </c>
      <c r="D23" s="215">
        <v>1821898039</v>
      </c>
      <c r="E23" s="216">
        <v>6</v>
      </c>
      <c r="F23" s="215">
        <v>632477088</v>
      </c>
      <c r="G23" s="216">
        <v>6</v>
      </c>
      <c r="H23" s="215">
        <v>2454375127</v>
      </c>
      <c r="I23" s="216">
        <v>6</v>
      </c>
      <c r="J23" s="215">
        <v>923012161</v>
      </c>
      <c r="K23" s="216">
        <v>6</v>
      </c>
      <c r="L23" s="215">
        <v>5777472374</v>
      </c>
      <c r="M23" s="216">
        <v>6</v>
      </c>
      <c r="N23" s="215">
        <v>6700484535</v>
      </c>
      <c r="O23" s="216">
        <v>6</v>
      </c>
      <c r="P23" s="215">
        <v>0</v>
      </c>
      <c r="Q23" s="216">
        <v>6</v>
      </c>
      <c r="R23" s="215">
        <v>1763582304</v>
      </c>
      <c r="S23" s="216">
        <v>6</v>
      </c>
      <c r="T23" s="215">
        <v>1763582304</v>
      </c>
      <c r="U23" s="216">
        <v>6</v>
      </c>
      <c r="V23" s="215">
        <v>131825600</v>
      </c>
      <c r="W23" s="216">
        <v>6</v>
      </c>
      <c r="X23" s="215">
        <v>3966591823.0000005</v>
      </c>
      <c r="Y23" s="216">
        <v>6</v>
      </c>
      <c r="Z23" s="215">
        <v>4098417423</v>
      </c>
      <c r="AA23" s="216">
        <v>6</v>
      </c>
      <c r="AB23" s="215">
        <v>0</v>
      </c>
      <c r="AC23" s="216">
        <v>6</v>
      </c>
      <c r="AD23" s="215">
        <v>530279454</v>
      </c>
      <c r="AE23" s="216">
        <v>6</v>
      </c>
      <c r="AF23" s="215">
        <v>530279454</v>
      </c>
      <c r="AG23" s="216">
        <v>6</v>
      </c>
      <c r="AH23" s="215">
        <v>128204838.99999999</v>
      </c>
      <c r="AI23" s="216">
        <v>6</v>
      </c>
      <c r="AJ23" s="215">
        <v>90032710</v>
      </c>
      <c r="AK23" s="216">
        <v>6</v>
      </c>
      <c r="AL23" s="215">
        <v>218237549</v>
      </c>
      <c r="AM23" s="216">
        <v>6</v>
      </c>
      <c r="AN23" s="215">
        <v>3004940639</v>
      </c>
      <c r="AO23" s="216">
        <v>6</v>
      </c>
      <c r="AP23" s="215">
        <v>12760435753</v>
      </c>
      <c r="AQ23" s="216">
        <v>6</v>
      </c>
      <c r="AR23" s="215">
        <v>15765376392</v>
      </c>
      <c r="AS23" s="216">
        <v>6</v>
      </c>
      <c r="AT23" s="217">
        <v>6396729645</v>
      </c>
      <c r="AU23" s="220"/>
    </row>
    <row r="24" spans="1:47" s="219" customFormat="1" ht="12" x14ac:dyDescent="0.2">
      <c r="A24" s="687"/>
      <c r="B24" s="208" t="s">
        <v>16</v>
      </c>
      <c r="C24" s="209">
        <v>1</v>
      </c>
      <c r="D24" s="210">
        <v>25368964</v>
      </c>
      <c r="E24" s="211">
        <v>1</v>
      </c>
      <c r="F24" s="210">
        <v>60496000</v>
      </c>
      <c r="G24" s="211">
        <v>1</v>
      </c>
      <c r="H24" s="210">
        <v>85864964</v>
      </c>
      <c r="I24" s="211">
        <v>1</v>
      </c>
      <c r="J24" s="210">
        <v>0</v>
      </c>
      <c r="K24" s="211">
        <v>1</v>
      </c>
      <c r="L24" s="210">
        <v>0</v>
      </c>
      <c r="M24" s="211">
        <v>1</v>
      </c>
      <c r="N24" s="210">
        <v>0</v>
      </c>
      <c r="O24" s="211">
        <v>1</v>
      </c>
      <c r="P24" s="210">
        <v>0</v>
      </c>
      <c r="Q24" s="211">
        <v>1</v>
      </c>
      <c r="R24" s="210">
        <v>0</v>
      </c>
      <c r="S24" s="211">
        <v>1</v>
      </c>
      <c r="T24" s="210">
        <v>0</v>
      </c>
      <c r="U24" s="211">
        <v>1</v>
      </c>
      <c r="V24" s="210">
        <v>89189482</v>
      </c>
      <c r="W24" s="211">
        <v>1</v>
      </c>
      <c r="X24" s="210">
        <v>453417322</v>
      </c>
      <c r="Y24" s="211">
        <v>1</v>
      </c>
      <c r="Z24" s="210">
        <v>542606804</v>
      </c>
      <c r="AA24" s="211">
        <v>1</v>
      </c>
      <c r="AB24" s="210">
        <v>0</v>
      </c>
      <c r="AC24" s="211">
        <v>1</v>
      </c>
      <c r="AD24" s="210">
        <v>103292474</v>
      </c>
      <c r="AE24" s="211">
        <v>1</v>
      </c>
      <c r="AF24" s="210">
        <v>103292474</v>
      </c>
      <c r="AG24" s="211">
        <v>1</v>
      </c>
      <c r="AH24" s="210">
        <v>3737258</v>
      </c>
      <c r="AI24" s="211">
        <v>1</v>
      </c>
      <c r="AJ24" s="210">
        <v>20298993.999999989</v>
      </c>
      <c r="AK24" s="211">
        <v>1</v>
      </c>
      <c r="AL24" s="210">
        <v>24036252</v>
      </c>
      <c r="AM24" s="211">
        <v>1</v>
      </c>
      <c r="AN24" s="210">
        <v>118295704</v>
      </c>
      <c r="AO24" s="211">
        <v>1</v>
      </c>
      <c r="AP24" s="210">
        <v>637504790</v>
      </c>
      <c r="AQ24" s="211">
        <v>1</v>
      </c>
      <c r="AR24" s="210">
        <v>755800494</v>
      </c>
      <c r="AS24" s="211">
        <v>1</v>
      </c>
      <c r="AT24" s="212">
        <v>60496000</v>
      </c>
      <c r="AU24" s="220"/>
    </row>
    <row r="25" spans="1:47" s="219" customFormat="1" ht="12" x14ac:dyDescent="0.2">
      <c r="A25" s="687"/>
      <c r="B25" s="213" t="s">
        <v>17</v>
      </c>
      <c r="C25" s="214">
        <v>3</v>
      </c>
      <c r="D25" s="215">
        <v>382954856</v>
      </c>
      <c r="E25" s="216">
        <v>3</v>
      </c>
      <c r="F25" s="215">
        <v>0</v>
      </c>
      <c r="G25" s="216">
        <v>3</v>
      </c>
      <c r="H25" s="215">
        <v>382954856</v>
      </c>
      <c r="I25" s="216">
        <v>3</v>
      </c>
      <c r="J25" s="215">
        <v>104427686.00000001</v>
      </c>
      <c r="K25" s="216">
        <v>3</v>
      </c>
      <c r="L25" s="215">
        <v>333660000</v>
      </c>
      <c r="M25" s="216">
        <v>3</v>
      </c>
      <c r="N25" s="215">
        <v>438087686.00000006</v>
      </c>
      <c r="O25" s="216">
        <v>3</v>
      </c>
      <c r="P25" s="215">
        <v>0</v>
      </c>
      <c r="Q25" s="216">
        <v>3</v>
      </c>
      <c r="R25" s="215">
        <v>0</v>
      </c>
      <c r="S25" s="216">
        <v>3</v>
      </c>
      <c r="T25" s="215">
        <v>0</v>
      </c>
      <c r="U25" s="216">
        <v>3</v>
      </c>
      <c r="V25" s="215">
        <v>465908705</v>
      </c>
      <c r="W25" s="216">
        <v>3</v>
      </c>
      <c r="X25" s="215">
        <v>300650000</v>
      </c>
      <c r="Y25" s="216">
        <v>3</v>
      </c>
      <c r="Z25" s="215">
        <v>766558705</v>
      </c>
      <c r="AA25" s="216">
        <v>3</v>
      </c>
      <c r="AB25" s="215">
        <v>142198996</v>
      </c>
      <c r="AC25" s="216">
        <v>3</v>
      </c>
      <c r="AD25" s="215">
        <v>0</v>
      </c>
      <c r="AE25" s="216">
        <v>3</v>
      </c>
      <c r="AF25" s="215">
        <v>142198996</v>
      </c>
      <c r="AG25" s="216">
        <v>3</v>
      </c>
      <c r="AH25" s="215">
        <v>70230940</v>
      </c>
      <c r="AI25" s="216">
        <v>3</v>
      </c>
      <c r="AJ25" s="215">
        <v>0</v>
      </c>
      <c r="AK25" s="216">
        <v>3</v>
      </c>
      <c r="AL25" s="215">
        <v>70230940</v>
      </c>
      <c r="AM25" s="216">
        <v>3</v>
      </c>
      <c r="AN25" s="215">
        <v>1165721183</v>
      </c>
      <c r="AO25" s="216">
        <v>3</v>
      </c>
      <c r="AP25" s="215">
        <v>634310000</v>
      </c>
      <c r="AQ25" s="216">
        <v>3</v>
      </c>
      <c r="AR25" s="215">
        <v>1800031183</v>
      </c>
      <c r="AS25" s="216">
        <v>3</v>
      </c>
      <c r="AT25" s="217">
        <v>407810496.99999994</v>
      </c>
      <c r="AU25" s="220"/>
    </row>
    <row r="26" spans="1:47" s="219" customFormat="1" ht="12" x14ac:dyDescent="0.2">
      <c r="A26" s="687"/>
      <c r="B26" s="208" t="s">
        <v>18</v>
      </c>
      <c r="C26" s="209">
        <v>1</v>
      </c>
      <c r="D26" s="210">
        <v>189495400</v>
      </c>
      <c r="E26" s="211">
        <v>1</v>
      </c>
      <c r="F26" s="210">
        <v>0</v>
      </c>
      <c r="G26" s="211">
        <v>1</v>
      </c>
      <c r="H26" s="210">
        <v>189495400</v>
      </c>
      <c r="I26" s="211">
        <v>1</v>
      </c>
      <c r="J26" s="210">
        <v>0</v>
      </c>
      <c r="K26" s="211">
        <v>1</v>
      </c>
      <c r="L26" s="210">
        <v>0</v>
      </c>
      <c r="M26" s="211">
        <v>1</v>
      </c>
      <c r="N26" s="210">
        <v>0</v>
      </c>
      <c r="O26" s="211">
        <v>1</v>
      </c>
      <c r="P26" s="210">
        <v>118897448</v>
      </c>
      <c r="Q26" s="211">
        <v>1</v>
      </c>
      <c r="R26" s="210">
        <v>0</v>
      </c>
      <c r="S26" s="211">
        <v>1</v>
      </c>
      <c r="T26" s="210">
        <v>118897448</v>
      </c>
      <c r="U26" s="211">
        <v>1</v>
      </c>
      <c r="V26" s="210">
        <v>0</v>
      </c>
      <c r="W26" s="211">
        <v>1</v>
      </c>
      <c r="X26" s="210">
        <v>272481330</v>
      </c>
      <c r="Y26" s="211">
        <v>1</v>
      </c>
      <c r="Z26" s="210">
        <v>272481330</v>
      </c>
      <c r="AA26" s="211">
        <v>1</v>
      </c>
      <c r="AB26" s="210">
        <v>858480000</v>
      </c>
      <c r="AC26" s="211">
        <v>1</v>
      </c>
      <c r="AD26" s="210">
        <v>0</v>
      </c>
      <c r="AE26" s="211">
        <v>1</v>
      </c>
      <c r="AF26" s="210">
        <v>858480000</v>
      </c>
      <c r="AG26" s="211">
        <v>1</v>
      </c>
      <c r="AH26" s="210">
        <v>11008956.999999991</v>
      </c>
      <c r="AI26" s="211">
        <v>1</v>
      </c>
      <c r="AJ26" s="210">
        <v>0</v>
      </c>
      <c r="AK26" s="211">
        <v>1</v>
      </c>
      <c r="AL26" s="210">
        <v>11008956.999999991</v>
      </c>
      <c r="AM26" s="211">
        <v>1</v>
      </c>
      <c r="AN26" s="210">
        <v>1177881805</v>
      </c>
      <c r="AO26" s="211">
        <v>1</v>
      </c>
      <c r="AP26" s="210">
        <v>272481330</v>
      </c>
      <c r="AQ26" s="211">
        <v>1</v>
      </c>
      <c r="AR26" s="210">
        <v>1450363135</v>
      </c>
      <c r="AS26" s="211">
        <v>1</v>
      </c>
      <c r="AT26" s="212">
        <v>118897448</v>
      </c>
      <c r="AU26" s="220"/>
    </row>
    <row r="27" spans="1:47" s="219" customFormat="1" ht="12" x14ac:dyDescent="0.2">
      <c r="A27" s="687"/>
      <c r="B27" s="213" t="s">
        <v>19</v>
      </c>
      <c r="C27" s="214">
        <v>8</v>
      </c>
      <c r="D27" s="215">
        <v>859390802</v>
      </c>
      <c r="E27" s="216">
        <v>8</v>
      </c>
      <c r="F27" s="215">
        <v>0</v>
      </c>
      <c r="G27" s="216">
        <v>8</v>
      </c>
      <c r="H27" s="215">
        <v>859390802</v>
      </c>
      <c r="I27" s="216">
        <v>8</v>
      </c>
      <c r="J27" s="215">
        <v>187500000</v>
      </c>
      <c r="K27" s="216">
        <v>8</v>
      </c>
      <c r="L27" s="215">
        <v>2391655165.6399999</v>
      </c>
      <c r="M27" s="216">
        <v>8</v>
      </c>
      <c r="N27" s="215">
        <v>2579155165.6399999</v>
      </c>
      <c r="O27" s="216">
        <v>8</v>
      </c>
      <c r="P27" s="215">
        <v>2073167849.0000002</v>
      </c>
      <c r="Q27" s="216">
        <v>8</v>
      </c>
      <c r="R27" s="215">
        <v>0</v>
      </c>
      <c r="S27" s="216">
        <v>8</v>
      </c>
      <c r="T27" s="215">
        <v>2073167849.0000002</v>
      </c>
      <c r="U27" s="216">
        <v>8</v>
      </c>
      <c r="V27" s="215">
        <v>5650978475.999999</v>
      </c>
      <c r="W27" s="216">
        <v>8</v>
      </c>
      <c r="X27" s="215">
        <v>170881431.00000003</v>
      </c>
      <c r="Y27" s="216">
        <v>8</v>
      </c>
      <c r="Z27" s="215">
        <v>5821859907</v>
      </c>
      <c r="AA27" s="216">
        <v>8</v>
      </c>
      <c r="AB27" s="215">
        <v>2104720793.999999</v>
      </c>
      <c r="AC27" s="216">
        <v>8</v>
      </c>
      <c r="AD27" s="215">
        <v>286716584.64999998</v>
      </c>
      <c r="AE27" s="216">
        <v>8</v>
      </c>
      <c r="AF27" s="215">
        <v>2391437378.6500001</v>
      </c>
      <c r="AG27" s="216">
        <v>8</v>
      </c>
      <c r="AH27" s="215">
        <v>223350788.99999997</v>
      </c>
      <c r="AI27" s="216">
        <v>8</v>
      </c>
      <c r="AJ27" s="215">
        <v>0</v>
      </c>
      <c r="AK27" s="216">
        <v>8</v>
      </c>
      <c r="AL27" s="215">
        <v>223350788.99999997</v>
      </c>
      <c r="AM27" s="216">
        <v>8</v>
      </c>
      <c r="AN27" s="215">
        <v>11099108710</v>
      </c>
      <c r="AO27" s="216">
        <v>8</v>
      </c>
      <c r="AP27" s="215">
        <v>2849253181.29</v>
      </c>
      <c r="AQ27" s="216">
        <v>8</v>
      </c>
      <c r="AR27" s="215">
        <v>13948361891.290001</v>
      </c>
      <c r="AS27" s="216">
        <v>8</v>
      </c>
      <c r="AT27" s="217">
        <v>5638766168.29</v>
      </c>
      <c r="AU27" s="220"/>
    </row>
    <row r="28" spans="1:47" s="219" customFormat="1" ht="12" x14ac:dyDescent="0.2">
      <c r="A28" s="687"/>
      <c r="B28" s="208" t="s">
        <v>20</v>
      </c>
      <c r="C28" s="209">
        <v>2</v>
      </c>
      <c r="D28" s="210">
        <v>354953778</v>
      </c>
      <c r="E28" s="211">
        <v>2</v>
      </c>
      <c r="F28" s="210">
        <v>0</v>
      </c>
      <c r="G28" s="211">
        <v>2</v>
      </c>
      <c r="H28" s="210">
        <v>354953778</v>
      </c>
      <c r="I28" s="211">
        <v>2</v>
      </c>
      <c r="J28" s="210">
        <v>0</v>
      </c>
      <c r="K28" s="211">
        <v>2</v>
      </c>
      <c r="L28" s="210">
        <v>0</v>
      </c>
      <c r="M28" s="211">
        <v>2</v>
      </c>
      <c r="N28" s="210">
        <v>0</v>
      </c>
      <c r="O28" s="211">
        <v>2</v>
      </c>
      <c r="P28" s="210">
        <v>0</v>
      </c>
      <c r="Q28" s="211">
        <v>2</v>
      </c>
      <c r="R28" s="210">
        <v>0</v>
      </c>
      <c r="S28" s="211">
        <v>2</v>
      </c>
      <c r="T28" s="210">
        <v>0</v>
      </c>
      <c r="U28" s="211">
        <v>2</v>
      </c>
      <c r="V28" s="210">
        <v>417999674</v>
      </c>
      <c r="W28" s="211">
        <v>2</v>
      </c>
      <c r="X28" s="210">
        <v>224000000</v>
      </c>
      <c r="Y28" s="211">
        <v>2</v>
      </c>
      <c r="Z28" s="210">
        <v>641999674</v>
      </c>
      <c r="AA28" s="211">
        <v>2</v>
      </c>
      <c r="AB28" s="210">
        <v>427844442</v>
      </c>
      <c r="AC28" s="211">
        <v>2</v>
      </c>
      <c r="AD28" s="210">
        <v>0</v>
      </c>
      <c r="AE28" s="211">
        <v>2</v>
      </c>
      <c r="AF28" s="210">
        <v>427844442</v>
      </c>
      <c r="AG28" s="211">
        <v>2</v>
      </c>
      <c r="AH28" s="210">
        <v>19547985.999999989</v>
      </c>
      <c r="AI28" s="211">
        <v>2</v>
      </c>
      <c r="AJ28" s="210">
        <v>0</v>
      </c>
      <c r="AK28" s="211">
        <v>2</v>
      </c>
      <c r="AL28" s="210">
        <v>19547985.999999989</v>
      </c>
      <c r="AM28" s="211">
        <v>2</v>
      </c>
      <c r="AN28" s="210">
        <v>1220345880</v>
      </c>
      <c r="AO28" s="211">
        <v>2</v>
      </c>
      <c r="AP28" s="210">
        <v>224000000</v>
      </c>
      <c r="AQ28" s="211">
        <v>2</v>
      </c>
      <c r="AR28" s="210">
        <v>1444345880</v>
      </c>
      <c r="AS28" s="211">
        <v>2</v>
      </c>
      <c r="AT28" s="212">
        <v>113423548</v>
      </c>
      <c r="AU28" s="220"/>
    </row>
    <row r="29" spans="1:47" s="219" customFormat="1" ht="12.75" thickBot="1" x14ac:dyDescent="0.25">
      <c r="A29" s="688"/>
      <c r="B29" s="203" t="s">
        <v>21</v>
      </c>
      <c r="C29" s="204">
        <v>58</v>
      </c>
      <c r="D29" s="206">
        <v>11129653298.000002</v>
      </c>
      <c r="E29" s="205">
        <v>58</v>
      </c>
      <c r="F29" s="206">
        <v>1621919375.9999995</v>
      </c>
      <c r="G29" s="205">
        <v>58</v>
      </c>
      <c r="H29" s="206">
        <v>12751572673.999992</v>
      </c>
      <c r="I29" s="205">
        <v>58</v>
      </c>
      <c r="J29" s="206">
        <v>6070945437.0000019</v>
      </c>
      <c r="K29" s="205">
        <v>58</v>
      </c>
      <c r="L29" s="206">
        <v>13130428900.640001</v>
      </c>
      <c r="M29" s="205">
        <v>58</v>
      </c>
      <c r="N29" s="206">
        <v>19201374337.639999</v>
      </c>
      <c r="O29" s="205">
        <v>58</v>
      </c>
      <c r="P29" s="206">
        <v>2443712203.000001</v>
      </c>
      <c r="Q29" s="205">
        <v>58</v>
      </c>
      <c r="R29" s="206">
        <v>2126396056</v>
      </c>
      <c r="S29" s="205">
        <v>58</v>
      </c>
      <c r="T29" s="206">
        <v>4570108258.999999</v>
      </c>
      <c r="U29" s="205">
        <v>58</v>
      </c>
      <c r="V29" s="206">
        <v>14694535088.999996</v>
      </c>
      <c r="W29" s="205">
        <v>58</v>
      </c>
      <c r="X29" s="206">
        <v>11123778492</v>
      </c>
      <c r="Y29" s="205">
        <v>58</v>
      </c>
      <c r="Z29" s="206">
        <v>25818313581.000008</v>
      </c>
      <c r="AA29" s="205">
        <v>58</v>
      </c>
      <c r="AB29" s="206">
        <v>7610360603.3600035</v>
      </c>
      <c r="AC29" s="205">
        <v>58</v>
      </c>
      <c r="AD29" s="206">
        <v>1490751135.6499996</v>
      </c>
      <c r="AE29" s="205">
        <v>58</v>
      </c>
      <c r="AF29" s="206">
        <v>9101111739.0100021</v>
      </c>
      <c r="AG29" s="205">
        <v>58</v>
      </c>
      <c r="AH29" s="206">
        <v>950398865</v>
      </c>
      <c r="AI29" s="205">
        <v>58</v>
      </c>
      <c r="AJ29" s="206">
        <v>466576112</v>
      </c>
      <c r="AK29" s="205">
        <v>58</v>
      </c>
      <c r="AL29" s="206">
        <v>1416974977</v>
      </c>
      <c r="AM29" s="205">
        <v>58</v>
      </c>
      <c r="AN29" s="206">
        <v>42899605495.360001</v>
      </c>
      <c r="AO29" s="205">
        <v>58</v>
      </c>
      <c r="AP29" s="206">
        <v>29959850072.290005</v>
      </c>
      <c r="AQ29" s="205">
        <v>58</v>
      </c>
      <c r="AR29" s="206">
        <v>72859455567.649994</v>
      </c>
      <c r="AS29" s="205">
        <v>58</v>
      </c>
      <c r="AT29" s="207">
        <v>27413989930.290005</v>
      </c>
      <c r="AU29" s="220"/>
    </row>
  </sheetData>
  <mergeCells count="38">
    <mergeCell ref="A2:K3"/>
    <mergeCell ref="A4:K4"/>
    <mergeCell ref="A5:K5"/>
    <mergeCell ref="A7:K7"/>
    <mergeCell ref="A6:K6"/>
    <mergeCell ref="U10:V10"/>
    <mergeCell ref="W10:X10"/>
    <mergeCell ref="Y10:Z10"/>
    <mergeCell ref="AG9:AL9"/>
    <mergeCell ref="AA10:AB10"/>
    <mergeCell ref="AA9:AF9"/>
    <mergeCell ref="AC10:AD10"/>
    <mergeCell ref="K10:L10"/>
    <mergeCell ref="M10:N10"/>
    <mergeCell ref="O10:P10"/>
    <mergeCell ref="Q10:R10"/>
    <mergeCell ref="S10:T10"/>
    <mergeCell ref="A12:A29"/>
    <mergeCell ref="C10:D10"/>
    <mergeCell ref="E10:F10"/>
    <mergeCell ref="G10:H10"/>
    <mergeCell ref="A8:B11"/>
    <mergeCell ref="AO10:AP10"/>
    <mergeCell ref="AQ10:AR10"/>
    <mergeCell ref="AS10:AT10"/>
    <mergeCell ref="AS8:AT9"/>
    <mergeCell ref="AE10:AF10"/>
    <mergeCell ref="AG10:AH10"/>
    <mergeCell ref="AI10:AJ10"/>
    <mergeCell ref="AK10:AL10"/>
    <mergeCell ref="AM10:AN10"/>
    <mergeCell ref="C8:AR8"/>
    <mergeCell ref="C9:H9"/>
    <mergeCell ref="I9:N9"/>
    <mergeCell ref="O9:T9"/>
    <mergeCell ref="U9:Z9"/>
    <mergeCell ref="AM9:AR9"/>
    <mergeCell ref="I10:J10"/>
  </mergeCells>
  <pageMargins left="0.7" right="0.7" top="0.75" bottom="0.75" header="0.3" footer="0.3"/>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9"/>
  <sheetViews>
    <sheetView showGridLines="0" workbookViewId="0">
      <selection activeCell="A2" sqref="A2:K3"/>
    </sheetView>
  </sheetViews>
  <sheetFormatPr baseColWidth="10" defaultColWidth="10.85546875" defaultRowHeight="14.25" x14ac:dyDescent="0.2"/>
  <cols>
    <col min="1" max="1" width="10.85546875" style="94"/>
    <col min="2" max="2" width="44.140625" style="94" bestFit="1" customWidth="1"/>
    <col min="3" max="56" width="10.85546875" style="94"/>
    <col min="57" max="57" width="13.42578125" style="94" customWidth="1"/>
    <col min="58" max="58" width="13.7109375" style="94" customWidth="1"/>
    <col min="59" max="59" width="15.42578125" style="94" customWidth="1"/>
    <col min="60" max="60" width="16.140625" style="94" customWidth="1"/>
    <col min="61" max="62" width="16.85546875" style="94" customWidth="1"/>
    <col min="63" max="63" width="18.42578125" style="94" customWidth="1"/>
    <col min="64" max="64" width="17.42578125" style="94" customWidth="1"/>
    <col min="65" max="68" width="10.85546875" style="94"/>
    <col min="69" max="69" width="13.140625" style="94" customWidth="1"/>
    <col min="70" max="70" width="13.42578125" style="94" customWidth="1"/>
    <col min="71" max="71" width="13.140625" style="94" customWidth="1"/>
    <col min="72" max="72" width="13" style="94" customWidth="1"/>
    <col min="73" max="73" width="13.42578125" style="94" customWidth="1"/>
    <col min="74" max="74" width="15.7109375" style="94" customWidth="1"/>
    <col min="75" max="16384" width="10.85546875" style="94"/>
  </cols>
  <sheetData>
    <row r="1" spans="1:75" s="93" customFormat="1" ht="72" customHeight="1" x14ac:dyDescent="0.2"/>
    <row r="2" spans="1:75" ht="15" customHeight="1" x14ac:dyDescent="0.2">
      <c r="A2" s="534" t="s">
        <v>150</v>
      </c>
      <c r="B2" s="535"/>
      <c r="C2" s="535"/>
      <c r="D2" s="535"/>
      <c r="E2" s="535"/>
      <c r="F2" s="535"/>
      <c r="G2" s="535"/>
      <c r="H2" s="535"/>
      <c r="I2" s="535"/>
      <c r="J2" s="535"/>
      <c r="K2" s="535"/>
    </row>
    <row r="3" spans="1:75" ht="15" customHeight="1" x14ac:dyDescent="0.2">
      <c r="A3" s="534"/>
      <c r="B3" s="535"/>
      <c r="C3" s="535"/>
      <c r="D3" s="535"/>
      <c r="E3" s="535"/>
      <c r="F3" s="535"/>
      <c r="G3" s="535"/>
      <c r="H3" s="535"/>
      <c r="I3" s="535"/>
      <c r="J3" s="535"/>
      <c r="K3" s="535"/>
    </row>
    <row r="4" spans="1:75" s="93" customFormat="1" ht="15" x14ac:dyDescent="0.25">
      <c r="A4" s="602" t="s">
        <v>203</v>
      </c>
      <c r="B4" s="603"/>
      <c r="C4" s="603"/>
      <c r="D4" s="603"/>
      <c r="E4" s="603"/>
      <c r="F4" s="603"/>
      <c r="G4" s="603"/>
      <c r="H4" s="603"/>
      <c r="I4" s="603"/>
      <c r="J4" s="603"/>
      <c r="K4" s="603"/>
    </row>
    <row r="5" spans="1:75" s="93" customFormat="1" ht="15" x14ac:dyDescent="0.25">
      <c r="A5" s="602" t="s">
        <v>141</v>
      </c>
      <c r="B5" s="603"/>
      <c r="C5" s="603"/>
      <c r="D5" s="603"/>
      <c r="E5" s="603"/>
      <c r="F5" s="603"/>
      <c r="G5" s="603"/>
      <c r="H5" s="603"/>
      <c r="I5" s="603"/>
      <c r="J5" s="603"/>
      <c r="K5" s="603"/>
    </row>
    <row r="6" spans="1:75" s="93" customFormat="1" ht="15" x14ac:dyDescent="0.25">
      <c r="A6" s="602" t="s">
        <v>144</v>
      </c>
      <c r="B6" s="603"/>
      <c r="C6" s="603"/>
      <c r="D6" s="603"/>
      <c r="E6" s="603"/>
      <c r="F6" s="603"/>
      <c r="G6" s="603"/>
      <c r="H6" s="603"/>
      <c r="I6" s="603"/>
      <c r="J6" s="603"/>
      <c r="K6" s="603"/>
    </row>
    <row r="7" spans="1:75" s="93" customFormat="1" ht="15.75" thickBot="1" x14ac:dyDescent="0.3">
      <c r="A7" s="658" t="s">
        <v>142</v>
      </c>
      <c r="B7" s="659"/>
      <c r="C7" s="659"/>
      <c r="D7" s="659"/>
      <c r="E7" s="659"/>
      <c r="F7" s="659"/>
      <c r="G7" s="659"/>
      <c r="H7" s="659"/>
      <c r="I7" s="659"/>
      <c r="J7" s="659"/>
      <c r="K7" s="659"/>
    </row>
    <row r="8" spans="1:75" ht="58.5" customHeight="1" thickTop="1" x14ac:dyDescent="0.2">
      <c r="A8" s="706" t="s">
        <v>145</v>
      </c>
      <c r="B8" s="707"/>
      <c r="C8" s="712" t="s">
        <v>204</v>
      </c>
      <c r="D8" s="702"/>
      <c r="E8" s="702"/>
      <c r="F8" s="702"/>
      <c r="G8" s="702"/>
      <c r="H8" s="702"/>
      <c r="I8" s="702" t="s">
        <v>210</v>
      </c>
      <c r="J8" s="702"/>
      <c r="K8" s="702"/>
      <c r="L8" s="702"/>
      <c r="M8" s="702"/>
      <c r="N8" s="702"/>
      <c r="O8" s="702" t="s">
        <v>454</v>
      </c>
      <c r="P8" s="702"/>
      <c r="Q8" s="702"/>
      <c r="R8" s="702"/>
      <c r="S8" s="702"/>
      <c r="T8" s="702"/>
      <c r="U8" s="702" t="s">
        <v>205</v>
      </c>
      <c r="V8" s="702"/>
      <c r="W8" s="702"/>
      <c r="X8" s="702"/>
      <c r="Y8" s="702"/>
      <c r="Z8" s="702"/>
      <c r="AA8" s="702" t="s">
        <v>455</v>
      </c>
      <c r="AB8" s="702"/>
      <c r="AC8" s="702"/>
      <c r="AD8" s="702"/>
      <c r="AE8" s="702"/>
      <c r="AF8" s="702"/>
      <c r="AG8" s="702" t="s">
        <v>456</v>
      </c>
      <c r="AH8" s="702"/>
      <c r="AI8" s="702"/>
      <c r="AJ8" s="702"/>
      <c r="AK8" s="702"/>
      <c r="AL8" s="702"/>
      <c r="AM8" s="702" t="s">
        <v>457</v>
      </c>
      <c r="AN8" s="702"/>
      <c r="AO8" s="702"/>
      <c r="AP8" s="702"/>
      <c r="AQ8" s="702"/>
      <c r="AR8" s="702"/>
      <c r="AS8" s="702" t="s">
        <v>458</v>
      </c>
      <c r="AT8" s="702"/>
      <c r="AU8" s="702"/>
      <c r="AV8" s="702"/>
      <c r="AW8" s="702"/>
      <c r="AX8" s="702"/>
      <c r="AY8" s="702" t="s">
        <v>206</v>
      </c>
      <c r="AZ8" s="702"/>
      <c r="BA8" s="702"/>
      <c r="BB8" s="702"/>
      <c r="BC8" s="702"/>
      <c r="BD8" s="702"/>
      <c r="BE8" s="702" t="s">
        <v>207</v>
      </c>
      <c r="BF8" s="702"/>
      <c r="BG8" s="702" t="s">
        <v>459</v>
      </c>
      <c r="BH8" s="702"/>
      <c r="BI8" s="702" t="s">
        <v>461</v>
      </c>
      <c r="BJ8" s="702"/>
      <c r="BK8" s="705" t="s">
        <v>460</v>
      </c>
      <c r="BL8" s="705"/>
      <c r="BM8" s="702" t="s">
        <v>208</v>
      </c>
      <c r="BN8" s="702"/>
      <c r="BO8" s="702" t="s">
        <v>209</v>
      </c>
      <c r="BP8" s="702"/>
      <c r="BQ8" s="702" t="s">
        <v>462</v>
      </c>
      <c r="BR8" s="702"/>
      <c r="BS8" s="702" t="s">
        <v>463</v>
      </c>
      <c r="BT8" s="702"/>
      <c r="BU8" s="702" t="s">
        <v>464</v>
      </c>
      <c r="BV8" s="703"/>
      <c r="BW8" s="407"/>
    </row>
    <row r="9" spans="1:75" x14ac:dyDescent="0.2">
      <c r="A9" s="708"/>
      <c r="B9" s="709"/>
      <c r="C9" s="704" t="s">
        <v>148</v>
      </c>
      <c r="D9" s="695"/>
      <c r="E9" s="695"/>
      <c r="F9" s="695" t="s">
        <v>149</v>
      </c>
      <c r="G9" s="695"/>
      <c r="H9" s="695"/>
      <c r="I9" s="695" t="s">
        <v>148</v>
      </c>
      <c r="J9" s="695"/>
      <c r="K9" s="695"/>
      <c r="L9" s="695" t="s">
        <v>149</v>
      </c>
      <c r="M9" s="695"/>
      <c r="N9" s="695"/>
      <c r="O9" s="695" t="s">
        <v>148</v>
      </c>
      <c r="P9" s="695"/>
      <c r="Q9" s="695"/>
      <c r="R9" s="695" t="s">
        <v>149</v>
      </c>
      <c r="S9" s="695"/>
      <c r="T9" s="695"/>
      <c r="U9" s="695" t="s">
        <v>148</v>
      </c>
      <c r="V9" s="695"/>
      <c r="W9" s="695"/>
      <c r="X9" s="695" t="s">
        <v>149</v>
      </c>
      <c r="Y9" s="695"/>
      <c r="Z9" s="695"/>
      <c r="AA9" s="695" t="s">
        <v>148</v>
      </c>
      <c r="AB9" s="695"/>
      <c r="AC9" s="695"/>
      <c r="AD9" s="695" t="s">
        <v>149</v>
      </c>
      <c r="AE9" s="695"/>
      <c r="AF9" s="695"/>
      <c r="AG9" s="695" t="s">
        <v>148</v>
      </c>
      <c r="AH9" s="695"/>
      <c r="AI9" s="695"/>
      <c r="AJ9" s="695" t="s">
        <v>149</v>
      </c>
      <c r="AK9" s="695"/>
      <c r="AL9" s="695"/>
      <c r="AM9" s="695" t="s">
        <v>148</v>
      </c>
      <c r="AN9" s="695"/>
      <c r="AO9" s="695"/>
      <c r="AP9" s="695" t="s">
        <v>149</v>
      </c>
      <c r="AQ9" s="695"/>
      <c r="AR9" s="695"/>
      <c r="AS9" s="695" t="s">
        <v>148</v>
      </c>
      <c r="AT9" s="695"/>
      <c r="AU9" s="695"/>
      <c r="AV9" s="695" t="s">
        <v>149</v>
      </c>
      <c r="AW9" s="695"/>
      <c r="AX9" s="695"/>
      <c r="AY9" s="695" t="s">
        <v>148</v>
      </c>
      <c r="AZ9" s="695"/>
      <c r="BA9" s="695"/>
      <c r="BB9" s="695" t="s">
        <v>149</v>
      </c>
      <c r="BC9" s="695"/>
      <c r="BD9" s="695"/>
      <c r="BE9" s="695" t="s">
        <v>0</v>
      </c>
      <c r="BF9" s="695" t="s">
        <v>140</v>
      </c>
      <c r="BG9" s="695" t="s">
        <v>0</v>
      </c>
      <c r="BH9" s="695" t="s">
        <v>140</v>
      </c>
      <c r="BI9" s="695" t="s">
        <v>0</v>
      </c>
      <c r="BJ9" s="695" t="s">
        <v>140</v>
      </c>
      <c r="BK9" s="695" t="s">
        <v>0</v>
      </c>
      <c r="BL9" s="695" t="s">
        <v>140</v>
      </c>
      <c r="BM9" s="695" t="s">
        <v>0</v>
      </c>
      <c r="BN9" s="695" t="s">
        <v>140</v>
      </c>
      <c r="BO9" s="695" t="s">
        <v>0</v>
      </c>
      <c r="BP9" s="695" t="s">
        <v>140</v>
      </c>
      <c r="BQ9" s="695" t="s">
        <v>0</v>
      </c>
      <c r="BR9" s="695" t="s">
        <v>140</v>
      </c>
      <c r="BS9" s="695" t="s">
        <v>0</v>
      </c>
      <c r="BT9" s="695" t="s">
        <v>140</v>
      </c>
      <c r="BU9" s="695" t="s">
        <v>0</v>
      </c>
      <c r="BV9" s="697" t="s">
        <v>140</v>
      </c>
      <c r="BW9" s="407"/>
    </row>
    <row r="10" spans="1:75" ht="24.75" thickBot="1" x14ac:dyDescent="0.25">
      <c r="A10" s="710"/>
      <c r="B10" s="711"/>
      <c r="C10" s="408" t="s">
        <v>0</v>
      </c>
      <c r="D10" s="409" t="s">
        <v>1</v>
      </c>
      <c r="E10" s="409" t="s">
        <v>2</v>
      </c>
      <c r="F10" s="409" t="s">
        <v>0</v>
      </c>
      <c r="G10" s="409" t="s">
        <v>1</v>
      </c>
      <c r="H10" s="409" t="s">
        <v>2</v>
      </c>
      <c r="I10" s="409" t="s">
        <v>0</v>
      </c>
      <c r="J10" s="409" t="s">
        <v>1</v>
      </c>
      <c r="K10" s="409" t="s">
        <v>2</v>
      </c>
      <c r="L10" s="409" t="s">
        <v>0</v>
      </c>
      <c r="M10" s="409" t="s">
        <v>1</v>
      </c>
      <c r="N10" s="409" t="s">
        <v>2</v>
      </c>
      <c r="O10" s="409" t="s">
        <v>0</v>
      </c>
      <c r="P10" s="409" t="s">
        <v>1</v>
      </c>
      <c r="Q10" s="409" t="s">
        <v>2</v>
      </c>
      <c r="R10" s="409" t="s">
        <v>0</v>
      </c>
      <c r="S10" s="409" t="s">
        <v>1</v>
      </c>
      <c r="T10" s="409" t="s">
        <v>2</v>
      </c>
      <c r="U10" s="409" t="s">
        <v>0</v>
      </c>
      <c r="V10" s="409" t="s">
        <v>1</v>
      </c>
      <c r="W10" s="409" t="s">
        <v>2</v>
      </c>
      <c r="X10" s="409" t="s">
        <v>0</v>
      </c>
      <c r="Y10" s="409" t="s">
        <v>1</v>
      </c>
      <c r="Z10" s="409" t="s">
        <v>2</v>
      </c>
      <c r="AA10" s="409" t="s">
        <v>0</v>
      </c>
      <c r="AB10" s="409" t="s">
        <v>1</v>
      </c>
      <c r="AC10" s="409" t="s">
        <v>2</v>
      </c>
      <c r="AD10" s="409" t="s">
        <v>0</v>
      </c>
      <c r="AE10" s="409" t="s">
        <v>1</v>
      </c>
      <c r="AF10" s="409" t="s">
        <v>2</v>
      </c>
      <c r="AG10" s="409" t="s">
        <v>0</v>
      </c>
      <c r="AH10" s="409" t="s">
        <v>1</v>
      </c>
      <c r="AI10" s="409" t="s">
        <v>2</v>
      </c>
      <c r="AJ10" s="409" t="s">
        <v>0</v>
      </c>
      <c r="AK10" s="409" t="s">
        <v>1</v>
      </c>
      <c r="AL10" s="409" t="s">
        <v>2</v>
      </c>
      <c r="AM10" s="409" t="s">
        <v>0</v>
      </c>
      <c r="AN10" s="409" t="s">
        <v>1</v>
      </c>
      <c r="AO10" s="409" t="s">
        <v>2</v>
      </c>
      <c r="AP10" s="409" t="s">
        <v>0</v>
      </c>
      <c r="AQ10" s="409" t="s">
        <v>1</v>
      </c>
      <c r="AR10" s="409" t="s">
        <v>2</v>
      </c>
      <c r="AS10" s="409" t="s">
        <v>0</v>
      </c>
      <c r="AT10" s="409" t="s">
        <v>1</v>
      </c>
      <c r="AU10" s="409" t="s">
        <v>2</v>
      </c>
      <c r="AV10" s="409" t="s">
        <v>0</v>
      </c>
      <c r="AW10" s="409" t="s">
        <v>1</v>
      </c>
      <c r="AX10" s="409" t="s">
        <v>2</v>
      </c>
      <c r="AY10" s="409" t="s">
        <v>0</v>
      </c>
      <c r="AZ10" s="409" t="s">
        <v>1</v>
      </c>
      <c r="BA10" s="409" t="s">
        <v>2</v>
      </c>
      <c r="BB10" s="409" t="s">
        <v>0</v>
      </c>
      <c r="BC10" s="409" t="s">
        <v>1</v>
      </c>
      <c r="BD10" s="409" t="s">
        <v>2</v>
      </c>
      <c r="BE10" s="696"/>
      <c r="BF10" s="696"/>
      <c r="BG10" s="696"/>
      <c r="BH10" s="696"/>
      <c r="BI10" s="696"/>
      <c r="BJ10" s="696"/>
      <c r="BK10" s="696"/>
      <c r="BL10" s="696"/>
      <c r="BM10" s="696"/>
      <c r="BN10" s="696"/>
      <c r="BO10" s="696"/>
      <c r="BP10" s="696"/>
      <c r="BQ10" s="696"/>
      <c r="BR10" s="696"/>
      <c r="BS10" s="696"/>
      <c r="BT10" s="696"/>
      <c r="BU10" s="696"/>
      <c r="BV10" s="698"/>
      <c r="BW10" s="407"/>
    </row>
    <row r="11" spans="1:75" ht="15" thickTop="1" x14ac:dyDescent="0.2">
      <c r="A11" s="699" t="s">
        <v>3</v>
      </c>
      <c r="B11" s="410" t="s">
        <v>4</v>
      </c>
      <c r="C11" s="411">
        <v>2</v>
      </c>
      <c r="D11" s="412">
        <v>0.13333333333333333</v>
      </c>
      <c r="E11" s="412">
        <v>0.5</v>
      </c>
      <c r="F11" s="413">
        <v>2</v>
      </c>
      <c r="G11" s="412">
        <v>4.6511627906976744E-2</v>
      </c>
      <c r="H11" s="412">
        <v>0.5</v>
      </c>
      <c r="I11" s="413">
        <v>2</v>
      </c>
      <c r="J11" s="412">
        <v>0.25</v>
      </c>
      <c r="K11" s="412">
        <v>0.5</v>
      </c>
      <c r="L11" s="413">
        <v>2</v>
      </c>
      <c r="M11" s="412">
        <v>0.04</v>
      </c>
      <c r="N11" s="412">
        <v>0.5</v>
      </c>
      <c r="O11" s="413">
        <v>1</v>
      </c>
      <c r="P11" s="412">
        <v>0.14285714285714285</v>
      </c>
      <c r="Q11" s="412">
        <v>0.25</v>
      </c>
      <c r="R11" s="413">
        <v>3</v>
      </c>
      <c r="S11" s="412">
        <v>5.8823529411764698E-2</v>
      </c>
      <c r="T11" s="412">
        <v>0.75</v>
      </c>
      <c r="U11" s="413">
        <v>0</v>
      </c>
      <c r="V11" s="412">
        <v>0</v>
      </c>
      <c r="W11" s="412">
        <v>0</v>
      </c>
      <c r="X11" s="413">
        <v>4</v>
      </c>
      <c r="Y11" s="412">
        <v>7.6923076923076927E-2</v>
      </c>
      <c r="Z11" s="412">
        <v>1</v>
      </c>
      <c r="AA11" s="413">
        <v>0</v>
      </c>
      <c r="AB11" s="412">
        <v>0</v>
      </c>
      <c r="AC11" s="412">
        <v>0</v>
      </c>
      <c r="AD11" s="413">
        <v>4</v>
      </c>
      <c r="AE11" s="412">
        <v>8.5106382978723402E-2</v>
      </c>
      <c r="AF11" s="412">
        <v>1</v>
      </c>
      <c r="AG11" s="413">
        <v>1</v>
      </c>
      <c r="AH11" s="412">
        <v>5.8823529411764698E-2</v>
      </c>
      <c r="AI11" s="412">
        <v>0.25</v>
      </c>
      <c r="AJ11" s="413">
        <v>3</v>
      </c>
      <c r="AK11" s="412">
        <v>7.3170731707317069E-2</v>
      </c>
      <c r="AL11" s="412">
        <v>0.75</v>
      </c>
      <c r="AM11" s="413">
        <v>2</v>
      </c>
      <c r="AN11" s="412">
        <v>7.1428571428571425E-2</v>
      </c>
      <c r="AO11" s="412">
        <v>0.5</v>
      </c>
      <c r="AP11" s="413">
        <v>2</v>
      </c>
      <c r="AQ11" s="412">
        <v>6.6666666666666666E-2</v>
      </c>
      <c r="AR11" s="412">
        <v>0.5</v>
      </c>
      <c r="AS11" s="413">
        <v>3</v>
      </c>
      <c r="AT11" s="412">
        <v>0.1111111111111111</v>
      </c>
      <c r="AU11" s="412">
        <v>0.75</v>
      </c>
      <c r="AV11" s="413">
        <v>1</v>
      </c>
      <c r="AW11" s="412">
        <v>3.2258064516129031E-2</v>
      </c>
      <c r="AX11" s="412">
        <v>0.25</v>
      </c>
      <c r="AY11" s="413">
        <v>2</v>
      </c>
      <c r="AZ11" s="412">
        <v>7.6923076923076927E-2</v>
      </c>
      <c r="BA11" s="412">
        <v>0.5</v>
      </c>
      <c r="BB11" s="413">
        <v>2</v>
      </c>
      <c r="BC11" s="412">
        <v>6.25E-2</v>
      </c>
      <c r="BD11" s="412">
        <v>0.5</v>
      </c>
      <c r="BE11" s="413">
        <v>4</v>
      </c>
      <c r="BF11" s="485">
        <v>571198</v>
      </c>
      <c r="BG11" s="413">
        <v>4</v>
      </c>
      <c r="BH11" s="485">
        <v>349554</v>
      </c>
      <c r="BI11" s="413">
        <v>4</v>
      </c>
      <c r="BJ11" s="485">
        <v>187619</v>
      </c>
      <c r="BK11" s="413">
        <v>4</v>
      </c>
      <c r="BL11" s="485">
        <v>65240.999999999993</v>
      </c>
      <c r="BM11" s="413">
        <v>4</v>
      </c>
      <c r="BN11" s="485">
        <v>39593</v>
      </c>
      <c r="BO11" s="413">
        <v>4</v>
      </c>
      <c r="BP11" s="485">
        <v>8330</v>
      </c>
      <c r="BQ11" s="413">
        <v>4</v>
      </c>
      <c r="BR11" s="485">
        <v>15844.999999999998</v>
      </c>
      <c r="BS11" s="413">
        <v>4</v>
      </c>
      <c r="BT11" s="485">
        <v>0</v>
      </c>
      <c r="BU11" s="413">
        <v>4</v>
      </c>
      <c r="BV11" s="489">
        <v>23123</v>
      </c>
      <c r="BW11" s="407"/>
    </row>
    <row r="12" spans="1:75" x14ac:dyDescent="0.2">
      <c r="A12" s="700"/>
      <c r="B12" s="414" t="s">
        <v>5</v>
      </c>
      <c r="C12" s="415">
        <v>0</v>
      </c>
      <c r="D12" s="416">
        <v>0</v>
      </c>
      <c r="E12" s="416">
        <v>0</v>
      </c>
      <c r="F12" s="417">
        <v>1</v>
      </c>
      <c r="G12" s="416">
        <v>2.3255813953488372E-2</v>
      </c>
      <c r="H12" s="416">
        <v>1</v>
      </c>
      <c r="I12" s="417">
        <v>0</v>
      </c>
      <c r="J12" s="416">
        <v>0</v>
      </c>
      <c r="K12" s="416">
        <v>0</v>
      </c>
      <c r="L12" s="417">
        <v>1</v>
      </c>
      <c r="M12" s="416">
        <v>0.02</v>
      </c>
      <c r="N12" s="416">
        <v>1</v>
      </c>
      <c r="O12" s="417">
        <v>0</v>
      </c>
      <c r="P12" s="416">
        <v>0</v>
      </c>
      <c r="Q12" s="416">
        <v>0</v>
      </c>
      <c r="R12" s="417">
        <v>1</v>
      </c>
      <c r="S12" s="416">
        <v>1.9607843137254902E-2</v>
      </c>
      <c r="T12" s="416">
        <v>1</v>
      </c>
      <c r="U12" s="417">
        <v>0</v>
      </c>
      <c r="V12" s="416">
        <v>0</v>
      </c>
      <c r="W12" s="416">
        <v>0</v>
      </c>
      <c r="X12" s="417">
        <v>1</v>
      </c>
      <c r="Y12" s="416">
        <v>1.9230769230769232E-2</v>
      </c>
      <c r="Z12" s="416">
        <v>1</v>
      </c>
      <c r="AA12" s="417">
        <v>0</v>
      </c>
      <c r="AB12" s="416">
        <v>0</v>
      </c>
      <c r="AC12" s="416">
        <v>0</v>
      </c>
      <c r="AD12" s="417">
        <v>1</v>
      </c>
      <c r="AE12" s="416">
        <v>2.1276595744680851E-2</v>
      </c>
      <c r="AF12" s="416">
        <v>1</v>
      </c>
      <c r="AG12" s="417">
        <v>0</v>
      </c>
      <c r="AH12" s="416">
        <v>0</v>
      </c>
      <c r="AI12" s="416">
        <v>0</v>
      </c>
      <c r="AJ12" s="417">
        <v>1</v>
      </c>
      <c r="AK12" s="416">
        <v>2.4390243902439025E-2</v>
      </c>
      <c r="AL12" s="416">
        <v>1</v>
      </c>
      <c r="AM12" s="417">
        <v>1</v>
      </c>
      <c r="AN12" s="416">
        <v>3.5714285714285712E-2</v>
      </c>
      <c r="AO12" s="416">
        <v>1</v>
      </c>
      <c r="AP12" s="417">
        <v>0</v>
      </c>
      <c r="AQ12" s="416">
        <v>0</v>
      </c>
      <c r="AR12" s="416">
        <v>0</v>
      </c>
      <c r="AS12" s="417">
        <v>0</v>
      </c>
      <c r="AT12" s="416">
        <v>0</v>
      </c>
      <c r="AU12" s="416">
        <v>0</v>
      </c>
      <c r="AV12" s="417">
        <v>1</v>
      </c>
      <c r="AW12" s="416">
        <v>3.2258064516129031E-2</v>
      </c>
      <c r="AX12" s="416">
        <v>1</v>
      </c>
      <c r="AY12" s="417">
        <v>1</v>
      </c>
      <c r="AZ12" s="416">
        <v>3.8461538461538464E-2</v>
      </c>
      <c r="BA12" s="416">
        <v>1</v>
      </c>
      <c r="BB12" s="417">
        <v>0</v>
      </c>
      <c r="BC12" s="416">
        <v>0</v>
      </c>
      <c r="BD12" s="416">
        <v>0</v>
      </c>
      <c r="BE12" s="417">
        <v>1</v>
      </c>
      <c r="BF12" s="486">
        <v>0</v>
      </c>
      <c r="BG12" s="417">
        <v>1</v>
      </c>
      <c r="BH12" s="486">
        <v>36355</v>
      </c>
      <c r="BI12" s="417">
        <v>1</v>
      </c>
      <c r="BJ12" s="486">
        <v>18568</v>
      </c>
      <c r="BK12" s="417">
        <v>1</v>
      </c>
      <c r="BL12" s="486">
        <v>17606</v>
      </c>
      <c r="BM12" s="417">
        <v>1</v>
      </c>
      <c r="BN12" s="486">
        <v>0</v>
      </c>
      <c r="BO12" s="417">
        <v>1</v>
      </c>
      <c r="BP12" s="486">
        <v>398</v>
      </c>
      <c r="BQ12" s="417">
        <v>1</v>
      </c>
      <c r="BR12" s="486">
        <v>72529</v>
      </c>
      <c r="BS12" s="417">
        <v>1</v>
      </c>
      <c r="BT12" s="486">
        <v>0</v>
      </c>
      <c r="BU12" s="417">
        <v>1</v>
      </c>
      <c r="BV12" s="490">
        <v>0</v>
      </c>
      <c r="BW12" s="407"/>
    </row>
    <row r="13" spans="1:75" x14ac:dyDescent="0.2">
      <c r="A13" s="700"/>
      <c r="B13" s="418" t="s">
        <v>6</v>
      </c>
      <c r="C13" s="419">
        <v>1</v>
      </c>
      <c r="D13" s="420">
        <v>6.6666666666666666E-2</v>
      </c>
      <c r="E13" s="420">
        <v>0.14285714285714285</v>
      </c>
      <c r="F13" s="421">
        <v>6</v>
      </c>
      <c r="G13" s="420">
        <v>0.13953488372093023</v>
      </c>
      <c r="H13" s="420">
        <v>0.8571428571428571</v>
      </c>
      <c r="I13" s="421">
        <v>1</v>
      </c>
      <c r="J13" s="420">
        <v>0.125</v>
      </c>
      <c r="K13" s="420">
        <v>0.14285714285714285</v>
      </c>
      <c r="L13" s="421">
        <v>6</v>
      </c>
      <c r="M13" s="420">
        <v>0.12</v>
      </c>
      <c r="N13" s="420">
        <v>0.8571428571428571</v>
      </c>
      <c r="O13" s="421">
        <v>1</v>
      </c>
      <c r="P13" s="420">
        <v>0.14285714285714285</v>
      </c>
      <c r="Q13" s="420">
        <v>0.14285714285714285</v>
      </c>
      <c r="R13" s="421">
        <v>6</v>
      </c>
      <c r="S13" s="420">
        <v>0.1176470588235294</v>
      </c>
      <c r="T13" s="420">
        <v>0.8571428571428571</v>
      </c>
      <c r="U13" s="421">
        <v>1</v>
      </c>
      <c r="V13" s="420">
        <v>0.16666666666666663</v>
      </c>
      <c r="W13" s="420">
        <v>0.14285714285714285</v>
      </c>
      <c r="X13" s="421">
        <v>6</v>
      </c>
      <c r="Y13" s="420">
        <v>0.11538461538461538</v>
      </c>
      <c r="Z13" s="420">
        <v>0.8571428571428571</v>
      </c>
      <c r="AA13" s="421">
        <v>1</v>
      </c>
      <c r="AB13" s="420">
        <v>9.0909090909090912E-2</v>
      </c>
      <c r="AC13" s="420">
        <v>0.14285714285714285</v>
      </c>
      <c r="AD13" s="421">
        <v>6</v>
      </c>
      <c r="AE13" s="420">
        <v>0.1276595744680851</v>
      </c>
      <c r="AF13" s="420">
        <v>0.8571428571428571</v>
      </c>
      <c r="AG13" s="421">
        <v>2</v>
      </c>
      <c r="AH13" s="420">
        <v>0.1176470588235294</v>
      </c>
      <c r="AI13" s="420">
        <v>0.2857142857142857</v>
      </c>
      <c r="AJ13" s="421">
        <v>5</v>
      </c>
      <c r="AK13" s="420">
        <v>0.12195121951219512</v>
      </c>
      <c r="AL13" s="420">
        <v>0.7142857142857143</v>
      </c>
      <c r="AM13" s="421">
        <v>3</v>
      </c>
      <c r="AN13" s="420">
        <v>0.10714285714285714</v>
      </c>
      <c r="AO13" s="420">
        <v>0.42857142857142855</v>
      </c>
      <c r="AP13" s="421">
        <v>4</v>
      </c>
      <c r="AQ13" s="420">
        <v>0.13333333333333333</v>
      </c>
      <c r="AR13" s="420">
        <v>0.5714285714285714</v>
      </c>
      <c r="AS13" s="421">
        <v>3</v>
      </c>
      <c r="AT13" s="420">
        <v>0.1111111111111111</v>
      </c>
      <c r="AU13" s="420">
        <v>0.42857142857142855</v>
      </c>
      <c r="AV13" s="421">
        <v>4</v>
      </c>
      <c r="AW13" s="420">
        <v>0.12903225806451613</v>
      </c>
      <c r="AX13" s="420">
        <v>0.5714285714285714</v>
      </c>
      <c r="AY13" s="421">
        <v>3</v>
      </c>
      <c r="AZ13" s="420">
        <v>0.11538461538461538</v>
      </c>
      <c r="BA13" s="420">
        <v>0.42857142857142855</v>
      </c>
      <c r="BB13" s="421">
        <v>4</v>
      </c>
      <c r="BC13" s="420">
        <v>0.125</v>
      </c>
      <c r="BD13" s="420">
        <v>0.5714285714285714</v>
      </c>
      <c r="BE13" s="421">
        <v>7</v>
      </c>
      <c r="BF13" s="487">
        <v>257495.00000000006</v>
      </c>
      <c r="BG13" s="421">
        <v>7</v>
      </c>
      <c r="BH13" s="487">
        <v>94502</v>
      </c>
      <c r="BI13" s="421">
        <v>7</v>
      </c>
      <c r="BJ13" s="487">
        <v>56805.000000000007</v>
      </c>
      <c r="BK13" s="421">
        <v>7</v>
      </c>
      <c r="BL13" s="487">
        <v>122659.99999999999</v>
      </c>
      <c r="BM13" s="421">
        <v>7</v>
      </c>
      <c r="BN13" s="487">
        <v>9601</v>
      </c>
      <c r="BO13" s="421">
        <v>7</v>
      </c>
      <c r="BP13" s="487">
        <v>9796</v>
      </c>
      <c r="BQ13" s="421">
        <v>7</v>
      </c>
      <c r="BR13" s="487">
        <v>51714</v>
      </c>
      <c r="BS13" s="421">
        <v>7</v>
      </c>
      <c r="BT13" s="487">
        <v>1303</v>
      </c>
      <c r="BU13" s="421">
        <v>7</v>
      </c>
      <c r="BV13" s="491">
        <v>225.00000000000003</v>
      </c>
      <c r="BW13" s="407"/>
    </row>
    <row r="14" spans="1:75" x14ac:dyDescent="0.2">
      <c r="A14" s="700"/>
      <c r="B14" s="414" t="s">
        <v>7</v>
      </c>
      <c r="C14" s="415">
        <v>1</v>
      </c>
      <c r="D14" s="416">
        <v>6.6666666666666666E-2</v>
      </c>
      <c r="E14" s="416">
        <v>0.25</v>
      </c>
      <c r="F14" s="417">
        <v>3</v>
      </c>
      <c r="G14" s="416">
        <v>6.9767441860465115E-2</v>
      </c>
      <c r="H14" s="416">
        <v>0.75</v>
      </c>
      <c r="I14" s="417">
        <v>0</v>
      </c>
      <c r="J14" s="416">
        <v>0</v>
      </c>
      <c r="K14" s="416">
        <v>0</v>
      </c>
      <c r="L14" s="417">
        <v>4</v>
      </c>
      <c r="M14" s="416">
        <v>0.08</v>
      </c>
      <c r="N14" s="416">
        <v>1</v>
      </c>
      <c r="O14" s="417">
        <v>1</v>
      </c>
      <c r="P14" s="416">
        <v>0.14285714285714285</v>
      </c>
      <c r="Q14" s="416">
        <v>0.25</v>
      </c>
      <c r="R14" s="417">
        <v>3</v>
      </c>
      <c r="S14" s="416">
        <v>5.8823529411764698E-2</v>
      </c>
      <c r="T14" s="416">
        <v>0.75</v>
      </c>
      <c r="U14" s="417">
        <v>0</v>
      </c>
      <c r="V14" s="416">
        <v>0</v>
      </c>
      <c r="W14" s="416">
        <v>0</v>
      </c>
      <c r="X14" s="417">
        <v>4</v>
      </c>
      <c r="Y14" s="416">
        <v>7.6923076923076927E-2</v>
      </c>
      <c r="Z14" s="416">
        <v>1</v>
      </c>
      <c r="AA14" s="417">
        <v>0</v>
      </c>
      <c r="AB14" s="416">
        <v>0</v>
      </c>
      <c r="AC14" s="416">
        <v>0</v>
      </c>
      <c r="AD14" s="417">
        <v>4</v>
      </c>
      <c r="AE14" s="416">
        <v>8.5106382978723402E-2</v>
      </c>
      <c r="AF14" s="416">
        <v>1</v>
      </c>
      <c r="AG14" s="417">
        <v>0</v>
      </c>
      <c r="AH14" s="416">
        <v>0</v>
      </c>
      <c r="AI14" s="416">
        <v>0</v>
      </c>
      <c r="AJ14" s="417">
        <v>4</v>
      </c>
      <c r="AK14" s="416">
        <v>9.7560975609756101E-2</v>
      </c>
      <c r="AL14" s="416">
        <v>1</v>
      </c>
      <c r="AM14" s="417">
        <v>2</v>
      </c>
      <c r="AN14" s="416">
        <v>7.1428571428571425E-2</v>
      </c>
      <c r="AO14" s="416">
        <v>0.5</v>
      </c>
      <c r="AP14" s="417">
        <v>2</v>
      </c>
      <c r="AQ14" s="416">
        <v>6.6666666666666666E-2</v>
      </c>
      <c r="AR14" s="416">
        <v>0.5</v>
      </c>
      <c r="AS14" s="417">
        <v>3</v>
      </c>
      <c r="AT14" s="416">
        <v>0.1111111111111111</v>
      </c>
      <c r="AU14" s="416">
        <v>0.75</v>
      </c>
      <c r="AV14" s="417">
        <v>1</v>
      </c>
      <c r="AW14" s="416">
        <v>3.2258064516129031E-2</v>
      </c>
      <c r="AX14" s="416">
        <v>0.25</v>
      </c>
      <c r="AY14" s="417">
        <v>2</v>
      </c>
      <c r="AZ14" s="416">
        <v>7.6923076923076927E-2</v>
      </c>
      <c r="BA14" s="416">
        <v>0.5</v>
      </c>
      <c r="BB14" s="417">
        <v>2</v>
      </c>
      <c r="BC14" s="416">
        <v>6.25E-2</v>
      </c>
      <c r="BD14" s="416">
        <v>0.5</v>
      </c>
      <c r="BE14" s="417">
        <v>4</v>
      </c>
      <c r="BF14" s="486">
        <v>72226</v>
      </c>
      <c r="BG14" s="417">
        <v>4</v>
      </c>
      <c r="BH14" s="486">
        <v>21000</v>
      </c>
      <c r="BI14" s="417">
        <v>4</v>
      </c>
      <c r="BJ14" s="486">
        <v>36993</v>
      </c>
      <c r="BK14" s="417">
        <v>4</v>
      </c>
      <c r="BL14" s="486">
        <v>27769</v>
      </c>
      <c r="BM14" s="417">
        <v>4</v>
      </c>
      <c r="BN14" s="486">
        <v>3194</v>
      </c>
      <c r="BO14" s="417">
        <v>4</v>
      </c>
      <c r="BP14" s="486">
        <v>811</v>
      </c>
      <c r="BQ14" s="417">
        <v>4</v>
      </c>
      <c r="BR14" s="486">
        <v>3166.9999999999995</v>
      </c>
      <c r="BS14" s="417">
        <v>4</v>
      </c>
      <c r="BT14" s="486">
        <v>512</v>
      </c>
      <c r="BU14" s="417">
        <v>4</v>
      </c>
      <c r="BV14" s="490">
        <v>17</v>
      </c>
      <c r="BW14" s="407"/>
    </row>
    <row r="15" spans="1:75" x14ac:dyDescent="0.2">
      <c r="A15" s="700"/>
      <c r="B15" s="418" t="s">
        <v>8</v>
      </c>
      <c r="C15" s="419">
        <v>1</v>
      </c>
      <c r="D15" s="420">
        <v>6.6666666666666666E-2</v>
      </c>
      <c r="E15" s="420">
        <v>0.33333333333333326</v>
      </c>
      <c r="F15" s="421">
        <v>2</v>
      </c>
      <c r="G15" s="420">
        <v>4.6511627906976744E-2</v>
      </c>
      <c r="H15" s="420">
        <v>0.66666666666666652</v>
      </c>
      <c r="I15" s="421">
        <v>0</v>
      </c>
      <c r="J15" s="420">
        <v>0</v>
      </c>
      <c r="K15" s="420">
        <v>0</v>
      </c>
      <c r="L15" s="421">
        <v>3</v>
      </c>
      <c r="M15" s="420">
        <v>0.06</v>
      </c>
      <c r="N15" s="420">
        <v>1</v>
      </c>
      <c r="O15" s="421">
        <v>0</v>
      </c>
      <c r="P15" s="420">
        <v>0</v>
      </c>
      <c r="Q15" s="420">
        <v>0</v>
      </c>
      <c r="R15" s="421">
        <v>3</v>
      </c>
      <c r="S15" s="420">
        <v>5.8823529411764698E-2</v>
      </c>
      <c r="T15" s="420">
        <v>1</v>
      </c>
      <c r="U15" s="421">
        <v>0</v>
      </c>
      <c r="V15" s="420">
        <v>0</v>
      </c>
      <c r="W15" s="420">
        <v>0</v>
      </c>
      <c r="X15" s="421">
        <v>3</v>
      </c>
      <c r="Y15" s="420">
        <v>5.7692307692307689E-2</v>
      </c>
      <c r="Z15" s="420">
        <v>1</v>
      </c>
      <c r="AA15" s="421">
        <v>0</v>
      </c>
      <c r="AB15" s="420">
        <v>0</v>
      </c>
      <c r="AC15" s="420">
        <v>0</v>
      </c>
      <c r="AD15" s="421">
        <v>3</v>
      </c>
      <c r="AE15" s="420">
        <v>6.3829787234042548E-2</v>
      </c>
      <c r="AF15" s="420">
        <v>1</v>
      </c>
      <c r="AG15" s="421">
        <v>0</v>
      </c>
      <c r="AH15" s="420">
        <v>0</v>
      </c>
      <c r="AI15" s="420">
        <v>0</v>
      </c>
      <c r="AJ15" s="421">
        <v>3</v>
      </c>
      <c r="AK15" s="420">
        <v>7.3170731707317069E-2</v>
      </c>
      <c r="AL15" s="420">
        <v>1</v>
      </c>
      <c r="AM15" s="421">
        <v>1</v>
      </c>
      <c r="AN15" s="420">
        <v>3.5714285714285712E-2</v>
      </c>
      <c r="AO15" s="420">
        <v>0.33333333333333326</v>
      </c>
      <c r="AP15" s="421">
        <v>2</v>
      </c>
      <c r="AQ15" s="420">
        <v>6.6666666666666666E-2</v>
      </c>
      <c r="AR15" s="420">
        <v>0.66666666666666652</v>
      </c>
      <c r="AS15" s="421">
        <v>2</v>
      </c>
      <c r="AT15" s="420">
        <v>7.407407407407407E-2</v>
      </c>
      <c r="AU15" s="420">
        <v>0.66666666666666652</v>
      </c>
      <c r="AV15" s="421">
        <v>1</v>
      </c>
      <c r="AW15" s="420">
        <v>3.2258064516129031E-2</v>
      </c>
      <c r="AX15" s="420">
        <v>0.33333333333333326</v>
      </c>
      <c r="AY15" s="421">
        <v>1</v>
      </c>
      <c r="AZ15" s="420">
        <v>3.8461538461538464E-2</v>
      </c>
      <c r="BA15" s="420">
        <v>0.33333333333333326</v>
      </c>
      <c r="BB15" s="421">
        <v>2</v>
      </c>
      <c r="BC15" s="420">
        <v>6.25E-2</v>
      </c>
      <c r="BD15" s="420">
        <v>0.66666666666666652</v>
      </c>
      <c r="BE15" s="421">
        <v>3</v>
      </c>
      <c r="BF15" s="487">
        <v>243289.00000000003</v>
      </c>
      <c r="BG15" s="421">
        <v>3</v>
      </c>
      <c r="BH15" s="487">
        <v>245301</v>
      </c>
      <c r="BI15" s="421">
        <v>3</v>
      </c>
      <c r="BJ15" s="487">
        <v>223867.99999999997</v>
      </c>
      <c r="BK15" s="421">
        <v>3</v>
      </c>
      <c r="BL15" s="487">
        <v>91582</v>
      </c>
      <c r="BM15" s="421">
        <v>3</v>
      </c>
      <c r="BN15" s="487">
        <v>4244</v>
      </c>
      <c r="BO15" s="421">
        <v>3</v>
      </c>
      <c r="BP15" s="487">
        <v>7095.9999999999991</v>
      </c>
      <c r="BQ15" s="421">
        <v>3</v>
      </c>
      <c r="BR15" s="487">
        <v>201316</v>
      </c>
      <c r="BS15" s="421">
        <v>3</v>
      </c>
      <c r="BT15" s="487">
        <v>87654</v>
      </c>
      <c r="BU15" s="421">
        <v>3</v>
      </c>
      <c r="BV15" s="491">
        <v>0</v>
      </c>
      <c r="BW15" s="407"/>
    </row>
    <row r="16" spans="1:75" x14ac:dyDescent="0.2">
      <c r="A16" s="700"/>
      <c r="B16" s="414" t="s">
        <v>9</v>
      </c>
      <c r="C16" s="415">
        <v>1</v>
      </c>
      <c r="D16" s="416">
        <v>6.6666666666666666E-2</v>
      </c>
      <c r="E16" s="416">
        <v>1</v>
      </c>
      <c r="F16" s="417">
        <v>0</v>
      </c>
      <c r="G16" s="416">
        <v>0</v>
      </c>
      <c r="H16" s="416">
        <v>0</v>
      </c>
      <c r="I16" s="417">
        <v>1</v>
      </c>
      <c r="J16" s="416">
        <v>0.125</v>
      </c>
      <c r="K16" s="416">
        <v>1</v>
      </c>
      <c r="L16" s="417">
        <v>0</v>
      </c>
      <c r="M16" s="416">
        <v>0</v>
      </c>
      <c r="N16" s="416">
        <v>0</v>
      </c>
      <c r="O16" s="417">
        <v>0</v>
      </c>
      <c r="P16" s="416">
        <v>0</v>
      </c>
      <c r="Q16" s="416">
        <v>0</v>
      </c>
      <c r="R16" s="417">
        <v>1</v>
      </c>
      <c r="S16" s="416">
        <v>1.9607843137254902E-2</v>
      </c>
      <c r="T16" s="416">
        <v>1</v>
      </c>
      <c r="U16" s="417">
        <v>1</v>
      </c>
      <c r="V16" s="416">
        <v>0.16666666666666663</v>
      </c>
      <c r="W16" s="416">
        <v>1</v>
      </c>
      <c r="X16" s="417">
        <v>0</v>
      </c>
      <c r="Y16" s="416">
        <v>0</v>
      </c>
      <c r="Z16" s="416">
        <v>0</v>
      </c>
      <c r="AA16" s="417">
        <v>1</v>
      </c>
      <c r="AB16" s="416">
        <v>9.0909090909090912E-2</v>
      </c>
      <c r="AC16" s="416">
        <v>1</v>
      </c>
      <c r="AD16" s="417">
        <v>0</v>
      </c>
      <c r="AE16" s="416">
        <v>0</v>
      </c>
      <c r="AF16" s="416">
        <v>0</v>
      </c>
      <c r="AG16" s="417">
        <v>1</v>
      </c>
      <c r="AH16" s="416">
        <v>5.8823529411764698E-2</v>
      </c>
      <c r="AI16" s="416">
        <v>1</v>
      </c>
      <c r="AJ16" s="417">
        <v>0</v>
      </c>
      <c r="AK16" s="416">
        <v>0</v>
      </c>
      <c r="AL16" s="416">
        <v>0</v>
      </c>
      <c r="AM16" s="417">
        <v>1</v>
      </c>
      <c r="AN16" s="416">
        <v>3.5714285714285712E-2</v>
      </c>
      <c r="AO16" s="416">
        <v>1</v>
      </c>
      <c r="AP16" s="417">
        <v>0</v>
      </c>
      <c r="AQ16" s="416">
        <v>0</v>
      </c>
      <c r="AR16" s="416">
        <v>0</v>
      </c>
      <c r="AS16" s="417">
        <v>0</v>
      </c>
      <c r="AT16" s="416">
        <v>0</v>
      </c>
      <c r="AU16" s="416">
        <v>0</v>
      </c>
      <c r="AV16" s="417">
        <v>1</v>
      </c>
      <c r="AW16" s="416">
        <v>3.2258064516129031E-2</v>
      </c>
      <c r="AX16" s="416">
        <v>1</v>
      </c>
      <c r="AY16" s="417">
        <v>1</v>
      </c>
      <c r="AZ16" s="416">
        <v>3.8461538461538464E-2</v>
      </c>
      <c r="BA16" s="416">
        <v>1</v>
      </c>
      <c r="BB16" s="417">
        <v>0</v>
      </c>
      <c r="BC16" s="416">
        <v>0</v>
      </c>
      <c r="BD16" s="416">
        <v>0</v>
      </c>
      <c r="BE16" s="417">
        <v>1</v>
      </c>
      <c r="BF16" s="486">
        <v>49275</v>
      </c>
      <c r="BG16" s="417">
        <v>1</v>
      </c>
      <c r="BH16" s="486">
        <v>22895</v>
      </c>
      <c r="BI16" s="417">
        <v>1</v>
      </c>
      <c r="BJ16" s="486">
        <v>18181</v>
      </c>
      <c r="BK16" s="417">
        <v>1</v>
      </c>
      <c r="BL16" s="486">
        <v>8199</v>
      </c>
      <c r="BM16" s="417">
        <v>1</v>
      </c>
      <c r="BN16" s="486">
        <v>0</v>
      </c>
      <c r="BO16" s="417">
        <v>1</v>
      </c>
      <c r="BP16" s="486">
        <v>0</v>
      </c>
      <c r="BQ16" s="417">
        <v>1</v>
      </c>
      <c r="BR16" s="486">
        <v>4</v>
      </c>
      <c r="BS16" s="417">
        <v>1</v>
      </c>
      <c r="BT16" s="486">
        <v>0</v>
      </c>
      <c r="BU16" s="417">
        <v>1</v>
      </c>
      <c r="BV16" s="490">
        <v>0</v>
      </c>
      <c r="BW16" s="407"/>
    </row>
    <row r="17" spans="1:75" x14ac:dyDescent="0.2">
      <c r="A17" s="700"/>
      <c r="B17" s="418" t="s">
        <v>10</v>
      </c>
      <c r="C17" s="419">
        <v>1</v>
      </c>
      <c r="D17" s="420">
        <v>6.6666666666666666E-2</v>
      </c>
      <c r="E17" s="420">
        <v>0.5</v>
      </c>
      <c r="F17" s="421">
        <v>1</v>
      </c>
      <c r="G17" s="420">
        <v>2.3255813953488372E-2</v>
      </c>
      <c r="H17" s="420">
        <v>0.5</v>
      </c>
      <c r="I17" s="421">
        <v>0</v>
      </c>
      <c r="J17" s="420">
        <v>0</v>
      </c>
      <c r="K17" s="420">
        <v>0</v>
      </c>
      <c r="L17" s="421">
        <v>2</v>
      </c>
      <c r="M17" s="420">
        <v>0.04</v>
      </c>
      <c r="N17" s="420">
        <v>1</v>
      </c>
      <c r="O17" s="421">
        <v>0</v>
      </c>
      <c r="P17" s="420">
        <v>0</v>
      </c>
      <c r="Q17" s="420">
        <v>0</v>
      </c>
      <c r="R17" s="421">
        <v>2</v>
      </c>
      <c r="S17" s="420">
        <v>3.9215686274509803E-2</v>
      </c>
      <c r="T17" s="420">
        <v>1</v>
      </c>
      <c r="U17" s="421">
        <v>0</v>
      </c>
      <c r="V17" s="420">
        <v>0</v>
      </c>
      <c r="W17" s="420">
        <v>0</v>
      </c>
      <c r="X17" s="421">
        <v>2</v>
      </c>
      <c r="Y17" s="420">
        <v>3.8461538461538464E-2</v>
      </c>
      <c r="Z17" s="420">
        <v>1</v>
      </c>
      <c r="AA17" s="421">
        <v>0</v>
      </c>
      <c r="AB17" s="420">
        <v>0</v>
      </c>
      <c r="AC17" s="420">
        <v>0</v>
      </c>
      <c r="AD17" s="421">
        <v>2</v>
      </c>
      <c r="AE17" s="420">
        <v>4.2553191489361701E-2</v>
      </c>
      <c r="AF17" s="420">
        <v>1</v>
      </c>
      <c r="AG17" s="421">
        <v>0</v>
      </c>
      <c r="AH17" s="420">
        <v>0</v>
      </c>
      <c r="AI17" s="420">
        <v>0</v>
      </c>
      <c r="AJ17" s="421">
        <v>2</v>
      </c>
      <c r="AK17" s="420">
        <v>4.878048780487805E-2</v>
      </c>
      <c r="AL17" s="420">
        <v>1</v>
      </c>
      <c r="AM17" s="421">
        <v>1</v>
      </c>
      <c r="AN17" s="420">
        <v>3.5714285714285712E-2</v>
      </c>
      <c r="AO17" s="420">
        <v>0.5</v>
      </c>
      <c r="AP17" s="421">
        <v>1</v>
      </c>
      <c r="AQ17" s="420">
        <v>3.3333333333333333E-2</v>
      </c>
      <c r="AR17" s="420">
        <v>0.5</v>
      </c>
      <c r="AS17" s="421">
        <v>1</v>
      </c>
      <c r="AT17" s="420">
        <v>3.7037037037037035E-2</v>
      </c>
      <c r="AU17" s="420">
        <v>0.5</v>
      </c>
      <c r="AV17" s="421">
        <v>1</v>
      </c>
      <c r="AW17" s="420">
        <v>3.2258064516129031E-2</v>
      </c>
      <c r="AX17" s="420">
        <v>0.5</v>
      </c>
      <c r="AY17" s="421">
        <v>1</v>
      </c>
      <c r="AZ17" s="420">
        <v>3.8461538461538464E-2</v>
      </c>
      <c r="BA17" s="420">
        <v>0.5</v>
      </c>
      <c r="BB17" s="421">
        <v>1</v>
      </c>
      <c r="BC17" s="420">
        <v>3.125E-2</v>
      </c>
      <c r="BD17" s="420">
        <v>0.5</v>
      </c>
      <c r="BE17" s="421">
        <v>2</v>
      </c>
      <c r="BF17" s="487">
        <v>109011</v>
      </c>
      <c r="BG17" s="421">
        <v>2</v>
      </c>
      <c r="BH17" s="487">
        <v>35623</v>
      </c>
      <c r="BI17" s="421">
        <v>2</v>
      </c>
      <c r="BJ17" s="487">
        <v>36454</v>
      </c>
      <c r="BK17" s="421">
        <v>2</v>
      </c>
      <c r="BL17" s="487">
        <v>39462</v>
      </c>
      <c r="BM17" s="421">
        <v>2</v>
      </c>
      <c r="BN17" s="487">
        <v>3630</v>
      </c>
      <c r="BO17" s="421">
        <v>2</v>
      </c>
      <c r="BP17" s="487">
        <v>3360</v>
      </c>
      <c r="BQ17" s="421">
        <v>2</v>
      </c>
      <c r="BR17" s="487">
        <v>31511</v>
      </c>
      <c r="BS17" s="421">
        <v>2</v>
      </c>
      <c r="BT17" s="487">
        <v>19552</v>
      </c>
      <c r="BU17" s="421">
        <v>2</v>
      </c>
      <c r="BV17" s="491">
        <v>0</v>
      </c>
      <c r="BW17" s="407"/>
    </row>
    <row r="18" spans="1:75" x14ac:dyDescent="0.2">
      <c r="A18" s="700"/>
      <c r="B18" s="414" t="s">
        <v>11</v>
      </c>
      <c r="C18" s="415">
        <v>0</v>
      </c>
      <c r="D18" s="416">
        <v>0</v>
      </c>
      <c r="E18" s="416">
        <v>0</v>
      </c>
      <c r="F18" s="417">
        <v>3</v>
      </c>
      <c r="G18" s="416">
        <v>6.9767441860465115E-2</v>
      </c>
      <c r="H18" s="416">
        <v>1</v>
      </c>
      <c r="I18" s="417">
        <v>0</v>
      </c>
      <c r="J18" s="416">
        <v>0</v>
      </c>
      <c r="K18" s="416">
        <v>0</v>
      </c>
      <c r="L18" s="417">
        <v>3</v>
      </c>
      <c r="M18" s="416">
        <v>0.06</v>
      </c>
      <c r="N18" s="416">
        <v>1</v>
      </c>
      <c r="O18" s="417">
        <v>0</v>
      </c>
      <c r="P18" s="416">
        <v>0</v>
      </c>
      <c r="Q18" s="416">
        <v>0</v>
      </c>
      <c r="R18" s="417">
        <v>3</v>
      </c>
      <c r="S18" s="416">
        <v>5.8823529411764698E-2</v>
      </c>
      <c r="T18" s="416">
        <v>1</v>
      </c>
      <c r="U18" s="417">
        <v>0</v>
      </c>
      <c r="V18" s="416">
        <v>0</v>
      </c>
      <c r="W18" s="416">
        <v>0</v>
      </c>
      <c r="X18" s="417">
        <v>3</v>
      </c>
      <c r="Y18" s="416">
        <v>5.7692307692307689E-2</v>
      </c>
      <c r="Z18" s="416">
        <v>1</v>
      </c>
      <c r="AA18" s="417">
        <v>1</v>
      </c>
      <c r="AB18" s="416">
        <v>9.0909090909090912E-2</v>
      </c>
      <c r="AC18" s="416">
        <v>0.33333333333333326</v>
      </c>
      <c r="AD18" s="417">
        <v>2</v>
      </c>
      <c r="AE18" s="416">
        <v>4.2553191489361701E-2</v>
      </c>
      <c r="AF18" s="416">
        <v>0.66666666666666652</v>
      </c>
      <c r="AG18" s="417">
        <v>2</v>
      </c>
      <c r="AH18" s="416">
        <v>0.1176470588235294</v>
      </c>
      <c r="AI18" s="416">
        <v>0.66666666666666652</v>
      </c>
      <c r="AJ18" s="417">
        <v>1</v>
      </c>
      <c r="AK18" s="416">
        <v>2.4390243902439025E-2</v>
      </c>
      <c r="AL18" s="416">
        <v>0.33333333333333326</v>
      </c>
      <c r="AM18" s="417">
        <v>3</v>
      </c>
      <c r="AN18" s="416">
        <v>0.10714285714285714</v>
      </c>
      <c r="AO18" s="416">
        <v>1</v>
      </c>
      <c r="AP18" s="417">
        <v>0</v>
      </c>
      <c r="AQ18" s="416">
        <v>0</v>
      </c>
      <c r="AR18" s="416">
        <v>0</v>
      </c>
      <c r="AS18" s="417">
        <v>1</v>
      </c>
      <c r="AT18" s="416">
        <v>3.7037037037037035E-2</v>
      </c>
      <c r="AU18" s="416">
        <v>0.33333333333333326</v>
      </c>
      <c r="AV18" s="417">
        <v>2</v>
      </c>
      <c r="AW18" s="416">
        <v>6.4516129032258063E-2</v>
      </c>
      <c r="AX18" s="416">
        <v>0.66666666666666652</v>
      </c>
      <c r="AY18" s="417">
        <v>1</v>
      </c>
      <c r="AZ18" s="416">
        <v>3.8461538461538464E-2</v>
      </c>
      <c r="BA18" s="416">
        <v>0.33333333333333326</v>
      </c>
      <c r="BB18" s="417">
        <v>2</v>
      </c>
      <c r="BC18" s="416">
        <v>6.25E-2</v>
      </c>
      <c r="BD18" s="416">
        <v>0.66666666666666652</v>
      </c>
      <c r="BE18" s="417">
        <v>3</v>
      </c>
      <c r="BF18" s="486">
        <v>1388983</v>
      </c>
      <c r="BG18" s="417">
        <v>3</v>
      </c>
      <c r="BH18" s="486">
        <v>503556</v>
      </c>
      <c r="BI18" s="417">
        <v>3</v>
      </c>
      <c r="BJ18" s="486">
        <v>699179</v>
      </c>
      <c r="BK18" s="417">
        <v>3</v>
      </c>
      <c r="BL18" s="486">
        <v>233119.99999999997</v>
      </c>
      <c r="BM18" s="417">
        <v>3</v>
      </c>
      <c r="BN18" s="486">
        <v>14197</v>
      </c>
      <c r="BO18" s="417">
        <v>3</v>
      </c>
      <c r="BP18" s="486">
        <v>3544</v>
      </c>
      <c r="BQ18" s="417">
        <v>3</v>
      </c>
      <c r="BR18" s="486">
        <v>1371054</v>
      </c>
      <c r="BS18" s="417">
        <v>3</v>
      </c>
      <c r="BT18" s="486">
        <v>22918</v>
      </c>
      <c r="BU18" s="417">
        <v>3</v>
      </c>
      <c r="BV18" s="490">
        <v>0</v>
      </c>
      <c r="BW18" s="407"/>
    </row>
    <row r="19" spans="1:75" x14ac:dyDescent="0.2">
      <c r="A19" s="700"/>
      <c r="B19" s="418" t="s">
        <v>12</v>
      </c>
      <c r="C19" s="419">
        <v>1</v>
      </c>
      <c r="D19" s="420">
        <v>6.6666666666666666E-2</v>
      </c>
      <c r="E19" s="420">
        <v>0.16666666666666663</v>
      </c>
      <c r="F19" s="421">
        <v>5</v>
      </c>
      <c r="G19" s="420">
        <v>0.11627906976744186</v>
      </c>
      <c r="H19" s="420">
        <v>0.83333333333333348</v>
      </c>
      <c r="I19" s="421">
        <v>1</v>
      </c>
      <c r="J19" s="420">
        <v>0.125</v>
      </c>
      <c r="K19" s="420">
        <v>0.16666666666666663</v>
      </c>
      <c r="L19" s="421">
        <v>5</v>
      </c>
      <c r="M19" s="420">
        <v>0.1</v>
      </c>
      <c r="N19" s="420">
        <v>0.83333333333333348</v>
      </c>
      <c r="O19" s="421">
        <v>1</v>
      </c>
      <c r="P19" s="420">
        <v>0.14285714285714285</v>
      </c>
      <c r="Q19" s="420">
        <v>0.16666666666666663</v>
      </c>
      <c r="R19" s="421">
        <v>5</v>
      </c>
      <c r="S19" s="420">
        <v>9.8039215686274522E-2</v>
      </c>
      <c r="T19" s="420">
        <v>0.83333333333333348</v>
      </c>
      <c r="U19" s="421">
        <v>1</v>
      </c>
      <c r="V19" s="420">
        <v>0.16666666666666663</v>
      </c>
      <c r="W19" s="420">
        <v>0.16666666666666663</v>
      </c>
      <c r="X19" s="421">
        <v>5</v>
      </c>
      <c r="Y19" s="420">
        <v>9.6153846153846173E-2</v>
      </c>
      <c r="Z19" s="420">
        <v>0.83333333333333348</v>
      </c>
      <c r="AA19" s="421">
        <v>2</v>
      </c>
      <c r="AB19" s="420">
        <v>0.18181818181818182</v>
      </c>
      <c r="AC19" s="420">
        <v>0.33333333333333326</v>
      </c>
      <c r="AD19" s="421">
        <v>4</v>
      </c>
      <c r="AE19" s="420">
        <v>8.5106382978723402E-2</v>
      </c>
      <c r="AF19" s="420">
        <v>0.66666666666666652</v>
      </c>
      <c r="AG19" s="421">
        <v>3</v>
      </c>
      <c r="AH19" s="420">
        <v>0.17647058823529413</v>
      </c>
      <c r="AI19" s="420">
        <v>0.5</v>
      </c>
      <c r="AJ19" s="421">
        <v>3</v>
      </c>
      <c r="AK19" s="420">
        <v>7.3170731707317069E-2</v>
      </c>
      <c r="AL19" s="420">
        <v>0.5</v>
      </c>
      <c r="AM19" s="421">
        <v>4</v>
      </c>
      <c r="AN19" s="420">
        <v>0.14285714285714285</v>
      </c>
      <c r="AO19" s="420">
        <v>0.66666666666666652</v>
      </c>
      <c r="AP19" s="421">
        <v>2</v>
      </c>
      <c r="AQ19" s="420">
        <v>6.6666666666666666E-2</v>
      </c>
      <c r="AR19" s="420">
        <v>0.33333333333333326</v>
      </c>
      <c r="AS19" s="421">
        <v>3</v>
      </c>
      <c r="AT19" s="420">
        <v>0.1111111111111111</v>
      </c>
      <c r="AU19" s="420">
        <v>0.5</v>
      </c>
      <c r="AV19" s="421">
        <v>3</v>
      </c>
      <c r="AW19" s="420">
        <v>9.6774193548387094E-2</v>
      </c>
      <c r="AX19" s="420">
        <v>0.5</v>
      </c>
      <c r="AY19" s="421">
        <v>3</v>
      </c>
      <c r="AZ19" s="420">
        <v>0.11538461538461538</v>
      </c>
      <c r="BA19" s="420">
        <v>0.5</v>
      </c>
      <c r="BB19" s="421">
        <v>3</v>
      </c>
      <c r="BC19" s="420">
        <v>9.375E-2</v>
      </c>
      <c r="BD19" s="420">
        <v>0.5</v>
      </c>
      <c r="BE19" s="421">
        <v>6</v>
      </c>
      <c r="BF19" s="487">
        <v>437838</v>
      </c>
      <c r="BG19" s="421">
        <v>6</v>
      </c>
      <c r="BH19" s="487">
        <v>288263</v>
      </c>
      <c r="BI19" s="421">
        <v>6</v>
      </c>
      <c r="BJ19" s="487">
        <v>527878</v>
      </c>
      <c r="BK19" s="421">
        <v>6</v>
      </c>
      <c r="BL19" s="487">
        <v>81922</v>
      </c>
      <c r="BM19" s="421">
        <v>6</v>
      </c>
      <c r="BN19" s="487">
        <v>15766.999999999998</v>
      </c>
      <c r="BO19" s="421">
        <v>6</v>
      </c>
      <c r="BP19" s="487">
        <v>12523.999999999998</v>
      </c>
      <c r="BQ19" s="421">
        <v>6</v>
      </c>
      <c r="BR19" s="487">
        <v>519833</v>
      </c>
      <c r="BS19" s="421">
        <v>6</v>
      </c>
      <c r="BT19" s="487">
        <v>28652.000000000004</v>
      </c>
      <c r="BU19" s="421">
        <v>6</v>
      </c>
      <c r="BV19" s="491">
        <v>0</v>
      </c>
      <c r="BW19" s="407"/>
    </row>
    <row r="20" spans="1:75" x14ac:dyDescent="0.2">
      <c r="A20" s="700"/>
      <c r="B20" s="414" t="s">
        <v>13</v>
      </c>
      <c r="C20" s="415">
        <v>0</v>
      </c>
      <c r="D20" s="416">
        <v>0</v>
      </c>
      <c r="E20" s="416">
        <v>0</v>
      </c>
      <c r="F20" s="417">
        <v>4</v>
      </c>
      <c r="G20" s="416">
        <v>9.3023255813953487E-2</v>
      </c>
      <c r="H20" s="416">
        <v>1</v>
      </c>
      <c r="I20" s="417">
        <v>0</v>
      </c>
      <c r="J20" s="416">
        <v>0</v>
      </c>
      <c r="K20" s="416">
        <v>0</v>
      </c>
      <c r="L20" s="417">
        <v>4</v>
      </c>
      <c r="M20" s="416">
        <v>0.08</v>
      </c>
      <c r="N20" s="416">
        <v>1</v>
      </c>
      <c r="O20" s="417">
        <v>0</v>
      </c>
      <c r="P20" s="416">
        <v>0</v>
      </c>
      <c r="Q20" s="416">
        <v>0</v>
      </c>
      <c r="R20" s="417">
        <v>4</v>
      </c>
      <c r="S20" s="416">
        <v>7.8431372549019607E-2</v>
      </c>
      <c r="T20" s="416">
        <v>1</v>
      </c>
      <c r="U20" s="417">
        <v>0</v>
      </c>
      <c r="V20" s="416">
        <v>0</v>
      </c>
      <c r="W20" s="416">
        <v>0</v>
      </c>
      <c r="X20" s="417">
        <v>4</v>
      </c>
      <c r="Y20" s="416">
        <v>7.6923076923076927E-2</v>
      </c>
      <c r="Z20" s="416">
        <v>1</v>
      </c>
      <c r="AA20" s="417">
        <v>0</v>
      </c>
      <c r="AB20" s="416">
        <v>0</v>
      </c>
      <c r="AC20" s="416">
        <v>0</v>
      </c>
      <c r="AD20" s="417">
        <v>4</v>
      </c>
      <c r="AE20" s="416">
        <v>8.5106382978723402E-2</v>
      </c>
      <c r="AF20" s="416">
        <v>1</v>
      </c>
      <c r="AG20" s="417">
        <v>1</v>
      </c>
      <c r="AH20" s="416">
        <v>5.8823529411764698E-2</v>
      </c>
      <c r="AI20" s="416">
        <v>0.25</v>
      </c>
      <c r="AJ20" s="417">
        <v>3</v>
      </c>
      <c r="AK20" s="416">
        <v>7.3170731707317069E-2</v>
      </c>
      <c r="AL20" s="416">
        <v>0.75</v>
      </c>
      <c r="AM20" s="417">
        <v>0</v>
      </c>
      <c r="AN20" s="416">
        <v>0</v>
      </c>
      <c r="AO20" s="416">
        <v>0</v>
      </c>
      <c r="AP20" s="417">
        <v>4</v>
      </c>
      <c r="AQ20" s="416">
        <v>0.13333333333333333</v>
      </c>
      <c r="AR20" s="416">
        <v>1</v>
      </c>
      <c r="AS20" s="417">
        <v>1</v>
      </c>
      <c r="AT20" s="416">
        <v>3.7037037037037035E-2</v>
      </c>
      <c r="AU20" s="416">
        <v>0.25</v>
      </c>
      <c r="AV20" s="417">
        <v>3</v>
      </c>
      <c r="AW20" s="416">
        <v>9.6774193548387094E-2</v>
      </c>
      <c r="AX20" s="416">
        <v>0.75</v>
      </c>
      <c r="AY20" s="417">
        <v>2</v>
      </c>
      <c r="AZ20" s="416">
        <v>7.6923076923076927E-2</v>
      </c>
      <c r="BA20" s="416">
        <v>0.5</v>
      </c>
      <c r="BB20" s="417">
        <v>2</v>
      </c>
      <c r="BC20" s="416">
        <v>6.25E-2</v>
      </c>
      <c r="BD20" s="416">
        <v>0.5</v>
      </c>
      <c r="BE20" s="417">
        <v>4</v>
      </c>
      <c r="BF20" s="486">
        <v>481432</v>
      </c>
      <c r="BG20" s="417">
        <v>4</v>
      </c>
      <c r="BH20" s="486">
        <v>203723</v>
      </c>
      <c r="BI20" s="417">
        <v>4</v>
      </c>
      <c r="BJ20" s="486">
        <v>219682</v>
      </c>
      <c r="BK20" s="417">
        <v>4</v>
      </c>
      <c r="BL20" s="486">
        <v>65091</v>
      </c>
      <c r="BM20" s="417">
        <v>4</v>
      </c>
      <c r="BN20" s="486">
        <v>9570</v>
      </c>
      <c r="BO20" s="417">
        <v>4</v>
      </c>
      <c r="BP20" s="486">
        <v>46836</v>
      </c>
      <c r="BQ20" s="417">
        <v>4</v>
      </c>
      <c r="BR20" s="486">
        <v>144535</v>
      </c>
      <c r="BS20" s="417">
        <v>4</v>
      </c>
      <c r="BT20" s="486">
        <v>112</v>
      </c>
      <c r="BU20" s="417">
        <v>4</v>
      </c>
      <c r="BV20" s="490">
        <v>274953</v>
      </c>
      <c r="BW20" s="407"/>
    </row>
    <row r="21" spans="1:75" x14ac:dyDescent="0.2">
      <c r="A21" s="700"/>
      <c r="B21" s="418" t="s">
        <v>14</v>
      </c>
      <c r="C21" s="419">
        <v>1</v>
      </c>
      <c r="D21" s="420">
        <v>6.6666666666666666E-2</v>
      </c>
      <c r="E21" s="420">
        <v>0.5</v>
      </c>
      <c r="F21" s="421">
        <v>1</v>
      </c>
      <c r="G21" s="420">
        <v>2.3255813953488372E-2</v>
      </c>
      <c r="H21" s="420">
        <v>0.5</v>
      </c>
      <c r="I21" s="421">
        <v>0</v>
      </c>
      <c r="J21" s="420">
        <v>0</v>
      </c>
      <c r="K21" s="420">
        <v>0</v>
      </c>
      <c r="L21" s="421">
        <v>2</v>
      </c>
      <c r="M21" s="420">
        <v>0.04</v>
      </c>
      <c r="N21" s="420">
        <v>1</v>
      </c>
      <c r="O21" s="421">
        <v>0</v>
      </c>
      <c r="P21" s="420">
        <v>0</v>
      </c>
      <c r="Q21" s="420">
        <v>0</v>
      </c>
      <c r="R21" s="421">
        <v>2</v>
      </c>
      <c r="S21" s="420">
        <v>3.9215686274509803E-2</v>
      </c>
      <c r="T21" s="420">
        <v>1</v>
      </c>
      <c r="U21" s="421">
        <v>0</v>
      </c>
      <c r="V21" s="420">
        <v>0</v>
      </c>
      <c r="W21" s="420">
        <v>0</v>
      </c>
      <c r="X21" s="421">
        <v>2</v>
      </c>
      <c r="Y21" s="420">
        <v>3.8461538461538464E-2</v>
      </c>
      <c r="Z21" s="420">
        <v>1</v>
      </c>
      <c r="AA21" s="421">
        <v>0</v>
      </c>
      <c r="AB21" s="420">
        <v>0</v>
      </c>
      <c r="AC21" s="420">
        <v>0</v>
      </c>
      <c r="AD21" s="421">
        <v>2</v>
      </c>
      <c r="AE21" s="420">
        <v>4.2553191489361701E-2</v>
      </c>
      <c r="AF21" s="420">
        <v>1</v>
      </c>
      <c r="AG21" s="421">
        <v>0</v>
      </c>
      <c r="AH21" s="420">
        <v>0</v>
      </c>
      <c r="AI21" s="420">
        <v>0</v>
      </c>
      <c r="AJ21" s="421">
        <v>2</v>
      </c>
      <c r="AK21" s="420">
        <v>4.878048780487805E-2</v>
      </c>
      <c r="AL21" s="420">
        <v>1</v>
      </c>
      <c r="AM21" s="421">
        <v>1</v>
      </c>
      <c r="AN21" s="420">
        <v>3.5714285714285712E-2</v>
      </c>
      <c r="AO21" s="420">
        <v>0.5</v>
      </c>
      <c r="AP21" s="421">
        <v>1</v>
      </c>
      <c r="AQ21" s="420">
        <v>3.3333333333333333E-2</v>
      </c>
      <c r="AR21" s="420">
        <v>0.5</v>
      </c>
      <c r="AS21" s="421">
        <v>1</v>
      </c>
      <c r="AT21" s="420">
        <v>3.7037037037037035E-2</v>
      </c>
      <c r="AU21" s="420">
        <v>0.5</v>
      </c>
      <c r="AV21" s="421">
        <v>1</v>
      </c>
      <c r="AW21" s="420">
        <v>3.2258064516129031E-2</v>
      </c>
      <c r="AX21" s="420">
        <v>0.5</v>
      </c>
      <c r="AY21" s="421">
        <v>0</v>
      </c>
      <c r="AZ21" s="420">
        <v>0</v>
      </c>
      <c r="BA21" s="420">
        <v>0</v>
      </c>
      <c r="BB21" s="421">
        <v>2</v>
      </c>
      <c r="BC21" s="420">
        <v>6.25E-2</v>
      </c>
      <c r="BD21" s="420">
        <v>1</v>
      </c>
      <c r="BE21" s="421">
        <v>2</v>
      </c>
      <c r="BF21" s="487">
        <v>218471</v>
      </c>
      <c r="BG21" s="421">
        <v>2</v>
      </c>
      <c r="BH21" s="487">
        <v>63915</v>
      </c>
      <c r="BI21" s="421">
        <v>2</v>
      </c>
      <c r="BJ21" s="487">
        <v>124518</v>
      </c>
      <c r="BK21" s="421">
        <v>2</v>
      </c>
      <c r="BL21" s="487">
        <v>83570</v>
      </c>
      <c r="BM21" s="421">
        <v>2</v>
      </c>
      <c r="BN21" s="487">
        <v>1592</v>
      </c>
      <c r="BO21" s="421">
        <v>2</v>
      </c>
      <c r="BP21" s="487">
        <v>11964</v>
      </c>
      <c r="BQ21" s="421">
        <v>2</v>
      </c>
      <c r="BR21" s="487">
        <v>225615</v>
      </c>
      <c r="BS21" s="421">
        <v>2</v>
      </c>
      <c r="BT21" s="487">
        <v>28464</v>
      </c>
      <c r="BU21" s="421">
        <v>2</v>
      </c>
      <c r="BV21" s="491">
        <v>0</v>
      </c>
      <c r="BW21" s="407"/>
    </row>
    <row r="22" spans="1:75" x14ac:dyDescent="0.2">
      <c r="A22" s="700"/>
      <c r="B22" s="414" t="s">
        <v>15</v>
      </c>
      <c r="C22" s="415">
        <v>1</v>
      </c>
      <c r="D22" s="416">
        <v>6.6666666666666666E-2</v>
      </c>
      <c r="E22" s="416">
        <v>0.16666666666666663</v>
      </c>
      <c r="F22" s="417">
        <v>5</v>
      </c>
      <c r="G22" s="416">
        <v>0.11627906976744186</v>
      </c>
      <c r="H22" s="416">
        <v>0.83333333333333348</v>
      </c>
      <c r="I22" s="417">
        <v>0</v>
      </c>
      <c r="J22" s="416">
        <v>0</v>
      </c>
      <c r="K22" s="416">
        <v>0</v>
      </c>
      <c r="L22" s="417">
        <v>6</v>
      </c>
      <c r="M22" s="416">
        <v>0.12</v>
      </c>
      <c r="N22" s="416">
        <v>1</v>
      </c>
      <c r="O22" s="417">
        <v>0</v>
      </c>
      <c r="P22" s="416">
        <v>0</v>
      </c>
      <c r="Q22" s="416">
        <v>0</v>
      </c>
      <c r="R22" s="417">
        <v>6</v>
      </c>
      <c r="S22" s="416">
        <v>0.1176470588235294</v>
      </c>
      <c r="T22" s="416">
        <v>1</v>
      </c>
      <c r="U22" s="417">
        <v>1</v>
      </c>
      <c r="V22" s="416">
        <v>0.16666666666666663</v>
      </c>
      <c r="W22" s="416">
        <v>0.16666666666666663</v>
      </c>
      <c r="X22" s="417">
        <v>5</v>
      </c>
      <c r="Y22" s="416">
        <v>9.6153846153846173E-2</v>
      </c>
      <c r="Z22" s="416">
        <v>0.83333333333333348</v>
      </c>
      <c r="AA22" s="417">
        <v>2</v>
      </c>
      <c r="AB22" s="416">
        <v>0.18181818181818182</v>
      </c>
      <c r="AC22" s="416">
        <v>0.33333333333333326</v>
      </c>
      <c r="AD22" s="417">
        <v>4</v>
      </c>
      <c r="AE22" s="416">
        <v>8.5106382978723402E-2</v>
      </c>
      <c r="AF22" s="416">
        <v>0.66666666666666652</v>
      </c>
      <c r="AG22" s="417">
        <v>1</v>
      </c>
      <c r="AH22" s="416">
        <v>5.8823529411764698E-2</v>
      </c>
      <c r="AI22" s="416">
        <v>0.16666666666666663</v>
      </c>
      <c r="AJ22" s="417">
        <v>5</v>
      </c>
      <c r="AK22" s="416">
        <v>0.12195121951219512</v>
      </c>
      <c r="AL22" s="416">
        <v>0.83333333333333348</v>
      </c>
      <c r="AM22" s="417">
        <v>2</v>
      </c>
      <c r="AN22" s="416">
        <v>7.1428571428571425E-2</v>
      </c>
      <c r="AO22" s="416">
        <v>0.33333333333333326</v>
      </c>
      <c r="AP22" s="417">
        <v>4</v>
      </c>
      <c r="AQ22" s="416">
        <v>0.13333333333333333</v>
      </c>
      <c r="AR22" s="416">
        <v>0.66666666666666652</v>
      </c>
      <c r="AS22" s="417">
        <v>1</v>
      </c>
      <c r="AT22" s="416">
        <v>3.7037037037037035E-2</v>
      </c>
      <c r="AU22" s="416">
        <v>0.16666666666666663</v>
      </c>
      <c r="AV22" s="417">
        <v>5</v>
      </c>
      <c r="AW22" s="416">
        <v>0.16129032258064516</v>
      </c>
      <c r="AX22" s="416">
        <v>0.83333333333333348</v>
      </c>
      <c r="AY22" s="417">
        <v>3</v>
      </c>
      <c r="AZ22" s="416">
        <v>0.11538461538461538</v>
      </c>
      <c r="BA22" s="416">
        <v>0.5</v>
      </c>
      <c r="BB22" s="417">
        <v>3</v>
      </c>
      <c r="BC22" s="416">
        <v>9.375E-2</v>
      </c>
      <c r="BD22" s="416">
        <v>0.5</v>
      </c>
      <c r="BE22" s="417">
        <v>6</v>
      </c>
      <c r="BF22" s="486">
        <v>1191659</v>
      </c>
      <c r="BG22" s="417">
        <v>6</v>
      </c>
      <c r="BH22" s="486">
        <v>621433.99999999988</v>
      </c>
      <c r="BI22" s="417">
        <v>6</v>
      </c>
      <c r="BJ22" s="486">
        <v>427106</v>
      </c>
      <c r="BK22" s="417">
        <v>6</v>
      </c>
      <c r="BL22" s="486">
        <v>332945</v>
      </c>
      <c r="BM22" s="417">
        <v>6</v>
      </c>
      <c r="BN22" s="486">
        <v>33975</v>
      </c>
      <c r="BO22" s="417">
        <v>6</v>
      </c>
      <c r="BP22" s="486">
        <v>15016.999999999998</v>
      </c>
      <c r="BQ22" s="417">
        <v>6</v>
      </c>
      <c r="BR22" s="486">
        <v>215752</v>
      </c>
      <c r="BS22" s="417">
        <v>6</v>
      </c>
      <c r="BT22" s="486">
        <v>1993056</v>
      </c>
      <c r="BU22" s="417">
        <v>6</v>
      </c>
      <c r="BV22" s="490">
        <v>3747</v>
      </c>
      <c r="BW22" s="407"/>
    </row>
    <row r="23" spans="1:75" x14ac:dyDescent="0.2">
      <c r="A23" s="700"/>
      <c r="B23" s="418" t="s">
        <v>16</v>
      </c>
      <c r="C23" s="419">
        <v>0</v>
      </c>
      <c r="D23" s="420">
        <v>0</v>
      </c>
      <c r="E23" s="420">
        <v>0</v>
      </c>
      <c r="F23" s="421">
        <v>1</v>
      </c>
      <c r="G23" s="420">
        <v>2.3255813953488372E-2</v>
      </c>
      <c r="H23" s="420">
        <v>1</v>
      </c>
      <c r="I23" s="421">
        <v>0</v>
      </c>
      <c r="J23" s="420">
        <v>0</v>
      </c>
      <c r="K23" s="420">
        <v>0</v>
      </c>
      <c r="L23" s="421">
        <v>1</v>
      </c>
      <c r="M23" s="420">
        <v>0.02</v>
      </c>
      <c r="N23" s="420">
        <v>1</v>
      </c>
      <c r="O23" s="421">
        <v>0</v>
      </c>
      <c r="P23" s="420">
        <v>0</v>
      </c>
      <c r="Q23" s="420">
        <v>0</v>
      </c>
      <c r="R23" s="421">
        <v>1</v>
      </c>
      <c r="S23" s="420">
        <v>1.9607843137254902E-2</v>
      </c>
      <c r="T23" s="420">
        <v>1</v>
      </c>
      <c r="U23" s="421">
        <v>0</v>
      </c>
      <c r="V23" s="420">
        <v>0</v>
      </c>
      <c r="W23" s="420">
        <v>0</v>
      </c>
      <c r="X23" s="421">
        <v>1</v>
      </c>
      <c r="Y23" s="420">
        <v>1.9230769230769232E-2</v>
      </c>
      <c r="Z23" s="420">
        <v>1</v>
      </c>
      <c r="AA23" s="421">
        <v>1</v>
      </c>
      <c r="AB23" s="420">
        <v>9.0909090909090912E-2</v>
      </c>
      <c r="AC23" s="420">
        <v>1</v>
      </c>
      <c r="AD23" s="421">
        <v>0</v>
      </c>
      <c r="AE23" s="420">
        <v>0</v>
      </c>
      <c r="AF23" s="420">
        <v>0</v>
      </c>
      <c r="AG23" s="421">
        <v>1</v>
      </c>
      <c r="AH23" s="420">
        <v>5.8823529411764698E-2</v>
      </c>
      <c r="AI23" s="420">
        <v>1</v>
      </c>
      <c r="AJ23" s="421">
        <v>0</v>
      </c>
      <c r="AK23" s="420">
        <v>0</v>
      </c>
      <c r="AL23" s="420">
        <v>0</v>
      </c>
      <c r="AM23" s="421">
        <v>1</v>
      </c>
      <c r="AN23" s="420">
        <v>3.5714285714285712E-2</v>
      </c>
      <c r="AO23" s="420">
        <v>1</v>
      </c>
      <c r="AP23" s="421">
        <v>0</v>
      </c>
      <c r="AQ23" s="420">
        <v>0</v>
      </c>
      <c r="AR23" s="420">
        <v>0</v>
      </c>
      <c r="AS23" s="421">
        <v>1</v>
      </c>
      <c r="AT23" s="420">
        <v>3.7037037037037035E-2</v>
      </c>
      <c r="AU23" s="420">
        <v>1</v>
      </c>
      <c r="AV23" s="421">
        <v>0</v>
      </c>
      <c r="AW23" s="420">
        <v>0</v>
      </c>
      <c r="AX23" s="420">
        <v>0</v>
      </c>
      <c r="AY23" s="421">
        <v>0</v>
      </c>
      <c r="AZ23" s="420">
        <v>0</v>
      </c>
      <c r="BA23" s="420">
        <v>0</v>
      </c>
      <c r="BB23" s="421">
        <v>1</v>
      </c>
      <c r="BC23" s="420">
        <v>3.125E-2</v>
      </c>
      <c r="BD23" s="420">
        <v>1</v>
      </c>
      <c r="BE23" s="421">
        <v>1</v>
      </c>
      <c r="BF23" s="487">
        <v>16746</v>
      </c>
      <c r="BG23" s="421">
        <v>1</v>
      </c>
      <c r="BH23" s="487">
        <v>7111</v>
      </c>
      <c r="BI23" s="421">
        <v>1</v>
      </c>
      <c r="BJ23" s="487">
        <v>6693</v>
      </c>
      <c r="BK23" s="421">
        <v>1</v>
      </c>
      <c r="BL23" s="487">
        <v>2942</v>
      </c>
      <c r="BM23" s="421">
        <v>1</v>
      </c>
      <c r="BN23" s="487">
        <v>58</v>
      </c>
      <c r="BO23" s="421">
        <v>1</v>
      </c>
      <c r="BP23" s="487">
        <v>0</v>
      </c>
      <c r="BQ23" s="421">
        <v>1</v>
      </c>
      <c r="BR23" s="487">
        <v>16746</v>
      </c>
      <c r="BS23" s="421">
        <v>1</v>
      </c>
      <c r="BT23" s="487">
        <v>0</v>
      </c>
      <c r="BU23" s="421">
        <v>1</v>
      </c>
      <c r="BV23" s="491">
        <v>0</v>
      </c>
      <c r="BW23" s="407"/>
    </row>
    <row r="24" spans="1:75" x14ac:dyDescent="0.2">
      <c r="A24" s="700"/>
      <c r="B24" s="414" t="s">
        <v>17</v>
      </c>
      <c r="C24" s="415">
        <v>2</v>
      </c>
      <c r="D24" s="416">
        <v>0.13333333333333333</v>
      </c>
      <c r="E24" s="416">
        <v>0.66666666666666652</v>
      </c>
      <c r="F24" s="417">
        <v>1</v>
      </c>
      <c r="G24" s="416">
        <v>2.3255813953488372E-2</v>
      </c>
      <c r="H24" s="416">
        <v>0.33333333333333326</v>
      </c>
      <c r="I24" s="417">
        <v>0</v>
      </c>
      <c r="J24" s="416">
        <v>0</v>
      </c>
      <c r="K24" s="416">
        <v>0</v>
      </c>
      <c r="L24" s="417">
        <v>3</v>
      </c>
      <c r="M24" s="416">
        <v>0.06</v>
      </c>
      <c r="N24" s="416">
        <v>1</v>
      </c>
      <c r="O24" s="417">
        <v>0</v>
      </c>
      <c r="P24" s="416">
        <v>0</v>
      </c>
      <c r="Q24" s="416">
        <v>0</v>
      </c>
      <c r="R24" s="417">
        <v>3</v>
      </c>
      <c r="S24" s="416">
        <v>5.8823529411764698E-2</v>
      </c>
      <c r="T24" s="416">
        <v>1</v>
      </c>
      <c r="U24" s="417">
        <v>0</v>
      </c>
      <c r="V24" s="416">
        <v>0</v>
      </c>
      <c r="W24" s="416">
        <v>0</v>
      </c>
      <c r="X24" s="417">
        <v>3</v>
      </c>
      <c r="Y24" s="416">
        <v>5.7692307692307689E-2</v>
      </c>
      <c r="Z24" s="416">
        <v>1</v>
      </c>
      <c r="AA24" s="417">
        <v>0</v>
      </c>
      <c r="AB24" s="416">
        <v>0</v>
      </c>
      <c r="AC24" s="416">
        <v>0</v>
      </c>
      <c r="AD24" s="417">
        <v>3</v>
      </c>
      <c r="AE24" s="416">
        <v>6.3829787234042548E-2</v>
      </c>
      <c r="AF24" s="416">
        <v>1</v>
      </c>
      <c r="AG24" s="417">
        <v>1</v>
      </c>
      <c r="AH24" s="416">
        <v>5.8823529411764698E-2</v>
      </c>
      <c r="AI24" s="416">
        <v>0.33333333333333326</v>
      </c>
      <c r="AJ24" s="417">
        <v>2</v>
      </c>
      <c r="AK24" s="416">
        <v>4.878048780487805E-2</v>
      </c>
      <c r="AL24" s="416">
        <v>0.66666666666666652</v>
      </c>
      <c r="AM24" s="417">
        <v>2</v>
      </c>
      <c r="AN24" s="416">
        <v>7.1428571428571425E-2</v>
      </c>
      <c r="AO24" s="416">
        <v>0.66666666666666652</v>
      </c>
      <c r="AP24" s="417">
        <v>1</v>
      </c>
      <c r="AQ24" s="416">
        <v>3.3333333333333333E-2</v>
      </c>
      <c r="AR24" s="416">
        <v>0.33333333333333326</v>
      </c>
      <c r="AS24" s="417">
        <v>2</v>
      </c>
      <c r="AT24" s="416">
        <v>7.407407407407407E-2</v>
      </c>
      <c r="AU24" s="416">
        <v>0.66666666666666652</v>
      </c>
      <c r="AV24" s="417">
        <v>1</v>
      </c>
      <c r="AW24" s="416">
        <v>3.2258064516129031E-2</v>
      </c>
      <c r="AX24" s="416">
        <v>0.33333333333333326</v>
      </c>
      <c r="AY24" s="417">
        <v>0</v>
      </c>
      <c r="AZ24" s="416">
        <v>0</v>
      </c>
      <c r="BA24" s="416">
        <v>0</v>
      </c>
      <c r="BB24" s="417">
        <v>3</v>
      </c>
      <c r="BC24" s="416">
        <v>9.375E-2</v>
      </c>
      <c r="BD24" s="416">
        <v>1</v>
      </c>
      <c r="BE24" s="417">
        <v>3</v>
      </c>
      <c r="BF24" s="486">
        <v>181387</v>
      </c>
      <c r="BG24" s="417">
        <v>3</v>
      </c>
      <c r="BH24" s="486">
        <v>160500</v>
      </c>
      <c r="BI24" s="417">
        <v>3</v>
      </c>
      <c r="BJ24" s="486">
        <v>177432</v>
      </c>
      <c r="BK24" s="417">
        <v>3</v>
      </c>
      <c r="BL24" s="486">
        <v>20964</v>
      </c>
      <c r="BM24" s="417">
        <v>3</v>
      </c>
      <c r="BN24" s="486">
        <v>1956.9999999999998</v>
      </c>
      <c r="BO24" s="417">
        <v>3</v>
      </c>
      <c r="BP24" s="486">
        <v>1697</v>
      </c>
      <c r="BQ24" s="417">
        <v>3</v>
      </c>
      <c r="BR24" s="486">
        <v>153</v>
      </c>
      <c r="BS24" s="417">
        <v>3</v>
      </c>
      <c r="BT24" s="486">
        <v>0</v>
      </c>
      <c r="BU24" s="417">
        <v>3</v>
      </c>
      <c r="BV24" s="490">
        <v>0</v>
      </c>
      <c r="BW24" s="407"/>
    </row>
    <row r="25" spans="1:75" x14ac:dyDescent="0.2">
      <c r="A25" s="700"/>
      <c r="B25" s="418" t="s">
        <v>18</v>
      </c>
      <c r="C25" s="419">
        <v>0</v>
      </c>
      <c r="D25" s="420">
        <v>0</v>
      </c>
      <c r="E25" s="420">
        <v>0</v>
      </c>
      <c r="F25" s="421">
        <v>1</v>
      </c>
      <c r="G25" s="420">
        <v>2.3255813953488372E-2</v>
      </c>
      <c r="H25" s="420">
        <v>1</v>
      </c>
      <c r="I25" s="421">
        <v>0</v>
      </c>
      <c r="J25" s="420">
        <v>0</v>
      </c>
      <c r="K25" s="420">
        <v>0</v>
      </c>
      <c r="L25" s="421">
        <v>1</v>
      </c>
      <c r="M25" s="420">
        <v>0.02</v>
      </c>
      <c r="N25" s="420">
        <v>1</v>
      </c>
      <c r="O25" s="421">
        <v>0</v>
      </c>
      <c r="P25" s="420">
        <v>0</v>
      </c>
      <c r="Q25" s="420">
        <v>0</v>
      </c>
      <c r="R25" s="421">
        <v>1</v>
      </c>
      <c r="S25" s="420">
        <v>1.9607843137254902E-2</v>
      </c>
      <c r="T25" s="420">
        <v>1</v>
      </c>
      <c r="U25" s="421">
        <v>0</v>
      </c>
      <c r="V25" s="420">
        <v>0</v>
      </c>
      <c r="W25" s="420">
        <v>0</v>
      </c>
      <c r="X25" s="421">
        <v>1</v>
      </c>
      <c r="Y25" s="420">
        <v>1.9230769230769232E-2</v>
      </c>
      <c r="Z25" s="420">
        <v>1</v>
      </c>
      <c r="AA25" s="421">
        <v>0</v>
      </c>
      <c r="AB25" s="420">
        <v>0</v>
      </c>
      <c r="AC25" s="420">
        <v>0</v>
      </c>
      <c r="AD25" s="421">
        <v>1</v>
      </c>
      <c r="AE25" s="420">
        <v>2.1276595744680851E-2</v>
      </c>
      <c r="AF25" s="420">
        <v>1</v>
      </c>
      <c r="AG25" s="421">
        <v>0</v>
      </c>
      <c r="AH25" s="420">
        <v>0</v>
      </c>
      <c r="AI25" s="420">
        <v>0</v>
      </c>
      <c r="AJ25" s="421">
        <v>1</v>
      </c>
      <c r="AK25" s="420">
        <v>2.4390243902439025E-2</v>
      </c>
      <c r="AL25" s="420">
        <v>1</v>
      </c>
      <c r="AM25" s="421">
        <v>0</v>
      </c>
      <c r="AN25" s="420">
        <v>0</v>
      </c>
      <c r="AO25" s="420">
        <v>0</v>
      </c>
      <c r="AP25" s="421">
        <v>1</v>
      </c>
      <c r="AQ25" s="420">
        <v>3.3333333333333333E-2</v>
      </c>
      <c r="AR25" s="420">
        <v>1</v>
      </c>
      <c r="AS25" s="421">
        <v>0</v>
      </c>
      <c r="AT25" s="420">
        <v>0</v>
      </c>
      <c r="AU25" s="420">
        <v>0</v>
      </c>
      <c r="AV25" s="421">
        <v>1</v>
      </c>
      <c r="AW25" s="420">
        <v>3.2258064516129031E-2</v>
      </c>
      <c r="AX25" s="420">
        <v>1</v>
      </c>
      <c r="AY25" s="421">
        <v>0</v>
      </c>
      <c r="AZ25" s="420">
        <v>0</v>
      </c>
      <c r="BA25" s="420">
        <v>0</v>
      </c>
      <c r="BB25" s="421">
        <v>1</v>
      </c>
      <c r="BC25" s="420">
        <v>3.125E-2</v>
      </c>
      <c r="BD25" s="420">
        <v>1</v>
      </c>
      <c r="BE25" s="421">
        <v>1</v>
      </c>
      <c r="BF25" s="487">
        <v>16761</v>
      </c>
      <c r="BG25" s="421">
        <v>1</v>
      </c>
      <c r="BH25" s="487">
        <v>6966</v>
      </c>
      <c r="BI25" s="421">
        <v>1</v>
      </c>
      <c r="BJ25" s="487">
        <v>7404</v>
      </c>
      <c r="BK25" s="421">
        <v>1</v>
      </c>
      <c r="BL25" s="487">
        <v>2391</v>
      </c>
      <c r="BM25" s="421">
        <v>1</v>
      </c>
      <c r="BN25" s="487">
        <v>250</v>
      </c>
      <c r="BO25" s="421">
        <v>1</v>
      </c>
      <c r="BP25" s="487">
        <v>18278</v>
      </c>
      <c r="BQ25" s="421">
        <v>1</v>
      </c>
      <c r="BR25" s="487">
        <v>262859</v>
      </c>
      <c r="BS25" s="421">
        <v>1</v>
      </c>
      <c r="BT25" s="487">
        <v>7450</v>
      </c>
      <c r="BU25" s="421">
        <v>1</v>
      </c>
      <c r="BV25" s="491">
        <v>0</v>
      </c>
      <c r="BW25" s="407"/>
    </row>
    <row r="26" spans="1:75" x14ac:dyDescent="0.2">
      <c r="A26" s="700"/>
      <c r="B26" s="414" t="s">
        <v>19</v>
      </c>
      <c r="C26" s="415">
        <v>2</v>
      </c>
      <c r="D26" s="416">
        <v>0.13333333333333333</v>
      </c>
      <c r="E26" s="416">
        <v>0.25</v>
      </c>
      <c r="F26" s="417">
        <v>6</v>
      </c>
      <c r="G26" s="416">
        <v>0.13953488372093023</v>
      </c>
      <c r="H26" s="416">
        <v>0.75</v>
      </c>
      <c r="I26" s="417">
        <v>3</v>
      </c>
      <c r="J26" s="416">
        <v>0.375</v>
      </c>
      <c r="K26" s="416">
        <v>0.375</v>
      </c>
      <c r="L26" s="417">
        <v>5</v>
      </c>
      <c r="M26" s="416">
        <v>0.1</v>
      </c>
      <c r="N26" s="416">
        <v>0.625</v>
      </c>
      <c r="O26" s="417">
        <v>3</v>
      </c>
      <c r="P26" s="416">
        <v>0.42857142857142855</v>
      </c>
      <c r="Q26" s="416">
        <v>0.375</v>
      </c>
      <c r="R26" s="417">
        <v>5</v>
      </c>
      <c r="S26" s="416">
        <v>9.8039215686274522E-2</v>
      </c>
      <c r="T26" s="416">
        <v>0.625</v>
      </c>
      <c r="U26" s="417">
        <v>2</v>
      </c>
      <c r="V26" s="416">
        <v>0.33333333333333326</v>
      </c>
      <c r="W26" s="416">
        <v>0.25</v>
      </c>
      <c r="X26" s="417">
        <v>6</v>
      </c>
      <c r="Y26" s="416">
        <v>0.11538461538461538</v>
      </c>
      <c r="Z26" s="416">
        <v>0.75</v>
      </c>
      <c r="AA26" s="417">
        <v>3</v>
      </c>
      <c r="AB26" s="416">
        <v>0.27272727272727271</v>
      </c>
      <c r="AC26" s="416">
        <v>0.375</v>
      </c>
      <c r="AD26" s="417">
        <v>5</v>
      </c>
      <c r="AE26" s="416">
        <v>0.10638297872340426</v>
      </c>
      <c r="AF26" s="416">
        <v>0.625</v>
      </c>
      <c r="AG26" s="417">
        <v>3</v>
      </c>
      <c r="AH26" s="416">
        <v>0.17647058823529413</v>
      </c>
      <c r="AI26" s="416">
        <v>0.375</v>
      </c>
      <c r="AJ26" s="417">
        <v>5</v>
      </c>
      <c r="AK26" s="416">
        <v>0.12195121951219512</v>
      </c>
      <c r="AL26" s="416">
        <v>0.625</v>
      </c>
      <c r="AM26" s="417">
        <v>2</v>
      </c>
      <c r="AN26" s="416">
        <v>7.1428571428571425E-2</v>
      </c>
      <c r="AO26" s="416">
        <v>0.25</v>
      </c>
      <c r="AP26" s="417">
        <v>6</v>
      </c>
      <c r="AQ26" s="416">
        <v>0.2</v>
      </c>
      <c r="AR26" s="416">
        <v>0.75</v>
      </c>
      <c r="AS26" s="417">
        <v>3</v>
      </c>
      <c r="AT26" s="416">
        <v>0.1111111111111111</v>
      </c>
      <c r="AU26" s="416">
        <v>0.375</v>
      </c>
      <c r="AV26" s="417">
        <v>5</v>
      </c>
      <c r="AW26" s="416">
        <v>0.16129032258064516</v>
      </c>
      <c r="AX26" s="416">
        <v>0.625</v>
      </c>
      <c r="AY26" s="417">
        <v>6</v>
      </c>
      <c r="AZ26" s="416">
        <v>0.23076923076923075</v>
      </c>
      <c r="BA26" s="416">
        <v>0.75</v>
      </c>
      <c r="BB26" s="417">
        <v>2</v>
      </c>
      <c r="BC26" s="416">
        <v>6.25E-2</v>
      </c>
      <c r="BD26" s="416">
        <v>0.25</v>
      </c>
      <c r="BE26" s="417">
        <v>8</v>
      </c>
      <c r="BF26" s="486">
        <v>430828</v>
      </c>
      <c r="BG26" s="417">
        <v>8</v>
      </c>
      <c r="BH26" s="486">
        <v>336858</v>
      </c>
      <c r="BI26" s="417">
        <v>8</v>
      </c>
      <c r="BJ26" s="486">
        <v>277033</v>
      </c>
      <c r="BK26" s="417">
        <v>8</v>
      </c>
      <c r="BL26" s="486">
        <v>240554</v>
      </c>
      <c r="BM26" s="417">
        <v>8</v>
      </c>
      <c r="BN26" s="486">
        <v>14714</v>
      </c>
      <c r="BO26" s="417">
        <v>8</v>
      </c>
      <c r="BP26" s="486">
        <v>224087.00000000003</v>
      </c>
      <c r="BQ26" s="417">
        <v>8</v>
      </c>
      <c r="BR26" s="486">
        <v>429231.99999999994</v>
      </c>
      <c r="BS26" s="417">
        <v>8</v>
      </c>
      <c r="BT26" s="486">
        <v>21073</v>
      </c>
      <c r="BU26" s="417">
        <v>8</v>
      </c>
      <c r="BV26" s="490">
        <v>24582</v>
      </c>
      <c r="BW26" s="407"/>
    </row>
    <row r="27" spans="1:75" x14ac:dyDescent="0.2">
      <c r="A27" s="700"/>
      <c r="B27" s="418" t="s">
        <v>20</v>
      </c>
      <c r="C27" s="419">
        <v>1</v>
      </c>
      <c r="D27" s="420">
        <v>6.6666666666666666E-2</v>
      </c>
      <c r="E27" s="420">
        <v>0.5</v>
      </c>
      <c r="F27" s="421">
        <v>1</v>
      </c>
      <c r="G27" s="420">
        <v>2.3255813953488372E-2</v>
      </c>
      <c r="H27" s="420">
        <v>0.5</v>
      </c>
      <c r="I27" s="421">
        <v>0</v>
      </c>
      <c r="J27" s="420">
        <v>0</v>
      </c>
      <c r="K27" s="420">
        <v>0</v>
      </c>
      <c r="L27" s="421">
        <v>2</v>
      </c>
      <c r="M27" s="420">
        <v>0.04</v>
      </c>
      <c r="N27" s="420">
        <v>1</v>
      </c>
      <c r="O27" s="421">
        <v>0</v>
      </c>
      <c r="P27" s="420">
        <v>0</v>
      </c>
      <c r="Q27" s="420">
        <v>0</v>
      </c>
      <c r="R27" s="421">
        <v>2</v>
      </c>
      <c r="S27" s="420">
        <v>3.9215686274509803E-2</v>
      </c>
      <c r="T27" s="420">
        <v>1</v>
      </c>
      <c r="U27" s="421">
        <v>0</v>
      </c>
      <c r="V27" s="420">
        <v>0</v>
      </c>
      <c r="W27" s="420">
        <v>0</v>
      </c>
      <c r="X27" s="421">
        <v>2</v>
      </c>
      <c r="Y27" s="420">
        <v>3.8461538461538464E-2</v>
      </c>
      <c r="Z27" s="420">
        <v>1</v>
      </c>
      <c r="AA27" s="421">
        <v>0</v>
      </c>
      <c r="AB27" s="420">
        <v>0</v>
      </c>
      <c r="AC27" s="420">
        <v>0</v>
      </c>
      <c r="AD27" s="421">
        <v>2</v>
      </c>
      <c r="AE27" s="420">
        <v>4.2553191489361701E-2</v>
      </c>
      <c r="AF27" s="420">
        <v>1</v>
      </c>
      <c r="AG27" s="421">
        <v>1</v>
      </c>
      <c r="AH27" s="420">
        <v>5.8823529411764698E-2</v>
      </c>
      <c r="AI27" s="420">
        <v>0.5</v>
      </c>
      <c r="AJ27" s="421">
        <v>1</v>
      </c>
      <c r="AK27" s="420">
        <v>2.4390243902439025E-2</v>
      </c>
      <c r="AL27" s="420">
        <v>0.5</v>
      </c>
      <c r="AM27" s="421">
        <v>2</v>
      </c>
      <c r="AN27" s="420">
        <v>7.1428571428571425E-2</v>
      </c>
      <c r="AO27" s="420">
        <v>1</v>
      </c>
      <c r="AP27" s="421">
        <v>0</v>
      </c>
      <c r="AQ27" s="420">
        <v>0</v>
      </c>
      <c r="AR27" s="420">
        <v>0</v>
      </c>
      <c r="AS27" s="421">
        <v>2</v>
      </c>
      <c r="AT27" s="420">
        <v>7.407407407407407E-2</v>
      </c>
      <c r="AU27" s="420">
        <v>1</v>
      </c>
      <c r="AV27" s="421">
        <v>0</v>
      </c>
      <c r="AW27" s="420">
        <v>0</v>
      </c>
      <c r="AX27" s="420">
        <v>0</v>
      </c>
      <c r="AY27" s="421">
        <v>0</v>
      </c>
      <c r="AZ27" s="420">
        <v>0</v>
      </c>
      <c r="BA27" s="420">
        <v>0</v>
      </c>
      <c r="BB27" s="421">
        <v>2</v>
      </c>
      <c r="BC27" s="420">
        <v>6.25E-2</v>
      </c>
      <c r="BD27" s="420">
        <v>1</v>
      </c>
      <c r="BE27" s="421">
        <v>2</v>
      </c>
      <c r="BF27" s="487">
        <v>144061</v>
      </c>
      <c r="BG27" s="421">
        <v>2</v>
      </c>
      <c r="BH27" s="487">
        <v>56898</v>
      </c>
      <c r="BI27" s="421">
        <v>2</v>
      </c>
      <c r="BJ27" s="487">
        <v>47714</v>
      </c>
      <c r="BK27" s="421">
        <v>2</v>
      </c>
      <c r="BL27" s="487">
        <v>39448</v>
      </c>
      <c r="BM27" s="421">
        <v>2</v>
      </c>
      <c r="BN27" s="487">
        <v>2980</v>
      </c>
      <c r="BO27" s="421">
        <v>2</v>
      </c>
      <c r="BP27" s="487">
        <v>544</v>
      </c>
      <c r="BQ27" s="421">
        <v>2</v>
      </c>
      <c r="BR27" s="487">
        <v>43781</v>
      </c>
      <c r="BS27" s="421">
        <v>2</v>
      </c>
      <c r="BT27" s="487">
        <v>0</v>
      </c>
      <c r="BU27" s="421">
        <v>2</v>
      </c>
      <c r="BV27" s="491">
        <v>0</v>
      </c>
      <c r="BW27" s="407"/>
    </row>
    <row r="28" spans="1:75" ht="15" thickBot="1" x14ac:dyDescent="0.25">
      <c r="A28" s="701"/>
      <c r="B28" s="173" t="s">
        <v>21</v>
      </c>
      <c r="C28" s="174">
        <v>15</v>
      </c>
      <c r="D28" s="72">
        <v>1</v>
      </c>
      <c r="E28" s="72">
        <v>0.25862068965517243</v>
      </c>
      <c r="F28" s="73">
        <v>43</v>
      </c>
      <c r="G28" s="72">
        <v>1</v>
      </c>
      <c r="H28" s="72">
        <v>0.74137931034482762</v>
      </c>
      <c r="I28" s="73">
        <v>8</v>
      </c>
      <c r="J28" s="72">
        <v>1</v>
      </c>
      <c r="K28" s="72">
        <v>0.13793103448275862</v>
      </c>
      <c r="L28" s="73">
        <v>50</v>
      </c>
      <c r="M28" s="72">
        <v>1</v>
      </c>
      <c r="N28" s="72">
        <v>0.86206896551724133</v>
      </c>
      <c r="O28" s="73">
        <v>7</v>
      </c>
      <c r="P28" s="72">
        <v>1</v>
      </c>
      <c r="Q28" s="72">
        <v>0.12068965517241378</v>
      </c>
      <c r="R28" s="73">
        <v>51</v>
      </c>
      <c r="S28" s="72">
        <v>1</v>
      </c>
      <c r="T28" s="72">
        <v>0.87931034482758619</v>
      </c>
      <c r="U28" s="73">
        <v>6</v>
      </c>
      <c r="V28" s="72">
        <v>1</v>
      </c>
      <c r="W28" s="72">
        <v>0.10344827586206896</v>
      </c>
      <c r="X28" s="73">
        <v>52</v>
      </c>
      <c r="Y28" s="72">
        <v>1</v>
      </c>
      <c r="Z28" s="72">
        <v>0.89655172413793105</v>
      </c>
      <c r="AA28" s="73">
        <v>11</v>
      </c>
      <c r="AB28" s="72">
        <v>1</v>
      </c>
      <c r="AC28" s="72">
        <v>0.18965517241379309</v>
      </c>
      <c r="AD28" s="73">
        <v>47</v>
      </c>
      <c r="AE28" s="72">
        <v>1</v>
      </c>
      <c r="AF28" s="72">
        <v>0.81034482758620685</v>
      </c>
      <c r="AG28" s="73">
        <v>17</v>
      </c>
      <c r="AH28" s="72">
        <v>1</v>
      </c>
      <c r="AI28" s="72">
        <v>0.29310344827586204</v>
      </c>
      <c r="AJ28" s="73">
        <v>41</v>
      </c>
      <c r="AK28" s="72">
        <v>1</v>
      </c>
      <c r="AL28" s="72">
        <v>0.7068965517241379</v>
      </c>
      <c r="AM28" s="73">
        <v>28</v>
      </c>
      <c r="AN28" s="72">
        <v>1</v>
      </c>
      <c r="AO28" s="72">
        <v>0.48275862068965514</v>
      </c>
      <c r="AP28" s="73">
        <v>30</v>
      </c>
      <c r="AQ28" s="72">
        <v>1</v>
      </c>
      <c r="AR28" s="72">
        <v>0.51724137931034486</v>
      </c>
      <c r="AS28" s="73">
        <v>27</v>
      </c>
      <c r="AT28" s="72">
        <v>1</v>
      </c>
      <c r="AU28" s="72">
        <v>0.46551724137931033</v>
      </c>
      <c r="AV28" s="73">
        <v>31</v>
      </c>
      <c r="AW28" s="72">
        <v>1</v>
      </c>
      <c r="AX28" s="72">
        <v>0.53448275862068961</v>
      </c>
      <c r="AY28" s="73">
        <v>26</v>
      </c>
      <c r="AZ28" s="72">
        <v>1</v>
      </c>
      <c r="BA28" s="72">
        <v>0.44827586206896552</v>
      </c>
      <c r="BB28" s="73">
        <v>32</v>
      </c>
      <c r="BC28" s="72">
        <v>1</v>
      </c>
      <c r="BD28" s="72">
        <v>0.55172413793103448</v>
      </c>
      <c r="BE28" s="73">
        <v>58</v>
      </c>
      <c r="BF28" s="488">
        <v>5810659.9999999991</v>
      </c>
      <c r="BG28" s="73">
        <v>58</v>
      </c>
      <c r="BH28" s="488">
        <v>3054454</v>
      </c>
      <c r="BI28" s="73">
        <v>58</v>
      </c>
      <c r="BJ28" s="488">
        <v>3093127.0000000005</v>
      </c>
      <c r="BK28" s="73">
        <v>58</v>
      </c>
      <c r="BL28" s="488">
        <v>1475465.9999999998</v>
      </c>
      <c r="BM28" s="73">
        <v>58</v>
      </c>
      <c r="BN28" s="488">
        <v>155322.00000000003</v>
      </c>
      <c r="BO28" s="73">
        <v>58</v>
      </c>
      <c r="BP28" s="488">
        <v>364281.99999999988</v>
      </c>
      <c r="BQ28" s="73">
        <v>58</v>
      </c>
      <c r="BR28" s="488">
        <v>3605646.0000000005</v>
      </c>
      <c r="BS28" s="73">
        <v>58</v>
      </c>
      <c r="BT28" s="488">
        <v>2210745.9999999995</v>
      </c>
      <c r="BU28" s="73">
        <v>58</v>
      </c>
      <c r="BV28" s="492">
        <v>326647</v>
      </c>
      <c r="BW28" s="407"/>
    </row>
    <row r="29" spans="1:75" ht="15" thickTop="1" x14ac:dyDescent="0.2"/>
  </sheetData>
  <mergeCells count="61">
    <mergeCell ref="A2:K3"/>
    <mergeCell ref="A4:K4"/>
    <mergeCell ref="A5:K5"/>
    <mergeCell ref="A6:K6"/>
    <mergeCell ref="A7:K7"/>
    <mergeCell ref="A8:B10"/>
    <mergeCell ref="C8:H8"/>
    <mergeCell ref="I8:N8"/>
    <mergeCell ref="O8:T8"/>
    <mergeCell ref="U8:Z8"/>
    <mergeCell ref="AA8:AF8"/>
    <mergeCell ref="AG8:AL8"/>
    <mergeCell ref="AM8:AR8"/>
    <mergeCell ref="AS8:AX8"/>
    <mergeCell ref="AY8:BD8"/>
    <mergeCell ref="BE8:BF8"/>
    <mergeCell ref="BG8:BH8"/>
    <mergeCell ref="BI8:BJ8"/>
    <mergeCell ref="BK8:BL8"/>
    <mergeCell ref="BM8:BN8"/>
    <mergeCell ref="BO8:BP8"/>
    <mergeCell ref="BQ8:BR8"/>
    <mergeCell ref="BS8:BT8"/>
    <mergeCell ref="BU8:BV8"/>
    <mergeCell ref="C9:E9"/>
    <mergeCell ref="F9:H9"/>
    <mergeCell ref="I9:K9"/>
    <mergeCell ref="L9:N9"/>
    <mergeCell ref="O9:Q9"/>
    <mergeCell ref="R9:T9"/>
    <mergeCell ref="U9:W9"/>
    <mergeCell ref="X9:Z9"/>
    <mergeCell ref="AA9:AC9"/>
    <mergeCell ref="AD9:AF9"/>
    <mergeCell ref="AG9:AI9"/>
    <mergeCell ref="AJ9:AL9"/>
    <mergeCell ref="BE9:BE10"/>
    <mergeCell ref="BF9:BF10"/>
    <mergeCell ref="BG9:BG10"/>
    <mergeCell ref="BH9:BH10"/>
    <mergeCell ref="AM9:AO9"/>
    <mergeCell ref="AP9:AR9"/>
    <mergeCell ref="AS9:AU9"/>
    <mergeCell ref="AV9:AX9"/>
    <mergeCell ref="AY9:BA9"/>
    <mergeCell ref="BS9:BS10"/>
    <mergeCell ref="BT9:BT10"/>
    <mergeCell ref="BU9:BU10"/>
    <mergeCell ref="BV9:BV10"/>
    <mergeCell ref="A11:A28"/>
    <mergeCell ref="BN9:BN10"/>
    <mergeCell ref="BO9:BO10"/>
    <mergeCell ref="BP9:BP10"/>
    <mergeCell ref="BQ9:BQ10"/>
    <mergeCell ref="BR9:BR10"/>
    <mergeCell ref="BI9:BI10"/>
    <mergeCell ref="BJ9:BJ10"/>
    <mergeCell ref="BK9:BK10"/>
    <mergeCell ref="BL9:BL10"/>
    <mergeCell ref="BM9:BM10"/>
    <mergeCell ref="BB9:BD9"/>
  </mergeCells>
  <pageMargins left="0.7" right="0.7" top="0.75" bottom="0.75" header="0.3" footer="0.3"/>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9"/>
  <sheetViews>
    <sheetView showGridLines="0" workbookViewId="0">
      <selection activeCell="A2" sqref="A2:K3"/>
    </sheetView>
  </sheetViews>
  <sheetFormatPr baseColWidth="10" defaultColWidth="10.85546875" defaultRowHeight="14.25" x14ac:dyDescent="0.2"/>
  <cols>
    <col min="1" max="1" width="10.85546875" style="94"/>
    <col min="2" max="2" width="43.28515625" style="94" customWidth="1"/>
    <col min="3" max="20" width="10.85546875" style="94"/>
    <col min="21" max="21" width="15.140625" style="94" customWidth="1"/>
    <col min="22" max="22" width="19.42578125" style="94" customWidth="1"/>
    <col min="23" max="37" width="10.85546875" style="94"/>
    <col min="38" max="38" width="17.140625" style="94" customWidth="1"/>
    <col min="39" max="40" width="17.42578125" style="94" customWidth="1"/>
    <col min="41" max="41" width="18.42578125" style="94" customWidth="1"/>
    <col min="42" max="16384" width="10.85546875" style="94"/>
  </cols>
  <sheetData>
    <row r="1" spans="1:41" s="93" customFormat="1" ht="72" customHeight="1" x14ac:dyDescent="0.2"/>
    <row r="2" spans="1:41" ht="15" customHeight="1" x14ac:dyDescent="0.2">
      <c r="A2" s="534" t="s">
        <v>150</v>
      </c>
      <c r="B2" s="535"/>
      <c r="C2" s="535"/>
      <c r="D2" s="535"/>
      <c r="E2" s="535"/>
      <c r="F2" s="535"/>
      <c r="G2" s="535"/>
      <c r="H2" s="535"/>
      <c r="I2" s="535"/>
      <c r="J2" s="535"/>
      <c r="K2" s="535"/>
    </row>
    <row r="3" spans="1:41" ht="15" customHeight="1" x14ac:dyDescent="0.2">
      <c r="A3" s="534"/>
      <c r="B3" s="535"/>
      <c r="C3" s="535"/>
      <c r="D3" s="535"/>
      <c r="E3" s="535"/>
      <c r="F3" s="535"/>
      <c r="G3" s="535"/>
      <c r="H3" s="535"/>
      <c r="I3" s="535"/>
      <c r="J3" s="535"/>
      <c r="K3" s="535"/>
    </row>
    <row r="4" spans="1:41" s="93" customFormat="1" ht="15" x14ac:dyDescent="0.25">
      <c r="A4" s="602" t="s">
        <v>211</v>
      </c>
      <c r="B4" s="603"/>
      <c r="C4" s="603"/>
      <c r="D4" s="603"/>
      <c r="E4" s="603"/>
      <c r="F4" s="603"/>
      <c r="G4" s="603"/>
      <c r="H4" s="603"/>
      <c r="I4" s="603"/>
      <c r="J4" s="603"/>
      <c r="K4" s="603"/>
    </row>
    <row r="5" spans="1:41" s="93" customFormat="1" ht="15" x14ac:dyDescent="0.25">
      <c r="A5" s="602" t="s">
        <v>141</v>
      </c>
      <c r="B5" s="603"/>
      <c r="C5" s="603"/>
      <c r="D5" s="603"/>
      <c r="E5" s="603"/>
      <c r="F5" s="603"/>
      <c r="G5" s="603"/>
      <c r="H5" s="603"/>
      <c r="I5" s="603"/>
      <c r="J5" s="603"/>
      <c r="K5" s="603"/>
    </row>
    <row r="6" spans="1:41" s="93" customFormat="1" ht="15" x14ac:dyDescent="0.25">
      <c r="A6" s="602" t="s">
        <v>144</v>
      </c>
      <c r="B6" s="603"/>
      <c r="C6" s="603"/>
      <c r="D6" s="603"/>
      <c r="E6" s="603"/>
      <c r="F6" s="603"/>
      <c r="G6" s="603"/>
      <c r="H6" s="603"/>
      <c r="I6" s="603"/>
      <c r="J6" s="603"/>
      <c r="K6" s="603"/>
    </row>
    <row r="7" spans="1:41" s="93" customFormat="1" ht="15.75" thickBot="1" x14ac:dyDescent="0.3">
      <c r="A7" s="658" t="s">
        <v>142</v>
      </c>
      <c r="B7" s="659"/>
      <c r="C7" s="659"/>
      <c r="D7" s="659"/>
      <c r="E7" s="659"/>
      <c r="F7" s="659"/>
      <c r="G7" s="659"/>
      <c r="H7" s="659"/>
      <c r="I7" s="659"/>
      <c r="J7" s="659"/>
      <c r="K7" s="659"/>
    </row>
    <row r="8" spans="1:41" ht="63.75" customHeight="1" thickTop="1" x14ac:dyDescent="0.2">
      <c r="A8" s="706" t="s">
        <v>145</v>
      </c>
      <c r="B8" s="707"/>
      <c r="C8" s="717" t="s">
        <v>402</v>
      </c>
      <c r="D8" s="718"/>
      <c r="E8" s="718"/>
      <c r="F8" s="718"/>
      <c r="G8" s="718"/>
      <c r="H8" s="718"/>
      <c r="I8" s="718" t="s">
        <v>403</v>
      </c>
      <c r="J8" s="718"/>
      <c r="K8" s="718"/>
      <c r="L8" s="718"/>
      <c r="M8" s="718"/>
      <c r="N8" s="718"/>
      <c r="O8" s="718" t="s">
        <v>487</v>
      </c>
      <c r="P8" s="718"/>
      <c r="Q8" s="718"/>
      <c r="R8" s="718"/>
      <c r="S8" s="718"/>
      <c r="T8" s="718"/>
      <c r="U8" s="718" t="s">
        <v>212</v>
      </c>
      <c r="V8" s="718"/>
      <c r="W8" s="718" t="s">
        <v>213</v>
      </c>
      <c r="X8" s="718"/>
      <c r="Y8" s="718"/>
      <c r="Z8" s="718"/>
      <c r="AA8" s="718"/>
      <c r="AB8" s="718"/>
      <c r="AC8" s="718" t="s">
        <v>214</v>
      </c>
      <c r="AD8" s="718"/>
      <c r="AE8" s="718"/>
      <c r="AF8" s="718"/>
      <c r="AG8" s="718"/>
      <c r="AH8" s="718"/>
      <c r="AI8" s="718"/>
      <c r="AJ8" s="718"/>
      <c r="AK8" s="718"/>
      <c r="AL8" s="718" t="s">
        <v>465</v>
      </c>
      <c r="AM8" s="718"/>
      <c r="AN8" s="718" t="s">
        <v>215</v>
      </c>
      <c r="AO8" s="719"/>
    </row>
    <row r="9" spans="1:41" x14ac:dyDescent="0.2">
      <c r="A9" s="708"/>
      <c r="B9" s="709"/>
      <c r="C9" s="720" t="s">
        <v>148</v>
      </c>
      <c r="D9" s="716"/>
      <c r="E9" s="716"/>
      <c r="F9" s="716" t="s">
        <v>149</v>
      </c>
      <c r="G9" s="716"/>
      <c r="H9" s="716"/>
      <c r="I9" s="716" t="s">
        <v>148</v>
      </c>
      <c r="J9" s="716"/>
      <c r="K9" s="716"/>
      <c r="L9" s="716" t="s">
        <v>149</v>
      </c>
      <c r="M9" s="716"/>
      <c r="N9" s="716"/>
      <c r="O9" s="716" t="s">
        <v>148</v>
      </c>
      <c r="P9" s="716"/>
      <c r="Q9" s="716"/>
      <c r="R9" s="716" t="s">
        <v>149</v>
      </c>
      <c r="S9" s="716"/>
      <c r="T9" s="716"/>
      <c r="U9" s="716" t="s">
        <v>0</v>
      </c>
      <c r="V9" s="716" t="s">
        <v>140</v>
      </c>
      <c r="W9" s="716" t="s">
        <v>148</v>
      </c>
      <c r="X9" s="716"/>
      <c r="Y9" s="716"/>
      <c r="Z9" s="716" t="s">
        <v>149</v>
      </c>
      <c r="AA9" s="716"/>
      <c r="AB9" s="716"/>
      <c r="AC9" s="716" t="s">
        <v>137</v>
      </c>
      <c r="AD9" s="716"/>
      <c r="AE9" s="716"/>
      <c r="AF9" s="716" t="s">
        <v>138</v>
      </c>
      <c r="AG9" s="716"/>
      <c r="AH9" s="716"/>
      <c r="AI9" s="716" t="s">
        <v>139</v>
      </c>
      <c r="AJ9" s="716"/>
      <c r="AK9" s="716"/>
      <c r="AL9" s="716" t="s">
        <v>0</v>
      </c>
      <c r="AM9" s="716" t="s">
        <v>140</v>
      </c>
      <c r="AN9" s="716" t="s">
        <v>0</v>
      </c>
      <c r="AO9" s="722" t="s">
        <v>140</v>
      </c>
    </row>
    <row r="10" spans="1:41" ht="24.75" thickBot="1" x14ac:dyDescent="0.25">
      <c r="A10" s="710"/>
      <c r="B10" s="711"/>
      <c r="C10" s="422" t="s">
        <v>0</v>
      </c>
      <c r="D10" s="423" t="s">
        <v>1</v>
      </c>
      <c r="E10" s="423" t="s">
        <v>2</v>
      </c>
      <c r="F10" s="423" t="s">
        <v>0</v>
      </c>
      <c r="G10" s="423" t="s">
        <v>1</v>
      </c>
      <c r="H10" s="423" t="s">
        <v>2</v>
      </c>
      <c r="I10" s="423" t="s">
        <v>0</v>
      </c>
      <c r="J10" s="423" t="s">
        <v>1</v>
      </c>
      <c r="K10" s="423" t="s">
        <v>2</v>
      </c>
      <c r="L10" s="423" t="s">
        <v>0</v>
      </c>
      <c r="M10" s="423" t="s">
        <v>1</v>
      </c>
      <c r="N10" s="423" t="s">
        <v>2</v>
      </c>
      <c r="O10" s="423" t="s">
        <v>0</v>
      </c>
      <c r="P10" s="423" t="s">
        <v>1</v>
      </c>
      <c r="Q10" s="423" t="s">
        <v>2</v>
      </c>
      <c r="R10" s="423" t="s">
        <v>0</v>
      </c>
      <c r="S10" s="423" t="s">
        <v>1</v>
      </c>
      <c r="T10" s="423" t="s">
        <v>2</v>
      </c>
      <c r="U10" s="721"/>
      <c r="V10" s="721"/>
      <c r="W10" s="423" t="s">
        <v>0</v>
      </c>
      <c r="X10" s="423" t="s">
        <v>1</v>
      </c>
      <c r="Y10" s="423" t="s">
        <v>2</v>
      </c>
      <c r="Z10" s="423" t="s">
        <v>0</v>
      </c>
      <c r="AA10" s="423" t="s">
        <v>1</v>
      </c>
      <c r="AB10" s="423" t="s">
        <v>2</v>
      </c>
      <c r="AC10" s="423" t="s">
        <v>0</v>
      </c>
      <c r="AD10" s="423" t="s">
        <v>1</v>
      </c>
      <c r="AE10" s="423" t="s">
        <v>2</v>
      </c>
      <c r="AF10" s="423" t="s">
        <v>0</v>
      </c>
      <c r="AG10" s="423" t="s">
        <v>1</v>
      </c>
      <c r="AH10" s="423" t="s">
        <v>2</v>
      </c>
      <c r="AI10" s="423" t="s">
        <v>0</v>
      </c>
      <c r="AJ10" s="423" t="s">
        <v>1</v>
      </c>
      <c r="AK10" s="423" t="s">
        <v>2</v>
      </c>
      <c r="AL10" s="721"/>
      <c r="AM10" s="721"/>
      <c r="AN10" s="721"/>
      <c r="AO10" s="723"/>
    </row>
    <row r="11" spans="1:41" ht="15" thickTop="1" x14ac:dyDescent="0.2">
      <c r="A11" s="713" t="s">
        <v>3</v>
      </c>
      <c r="B11" s="424" t="s">
        <v>4</v>
      </c>
      <c r="C11" s="425">
        <v>0</v>
      </c>
      <c r="D11" s="426">
        <v>0</v>
      </c>
      <c r="E11" s="426">
        <v>0</v>
      </c>
      <c r="F11" s="427">
        <v>4</v>
      </c>
      <c r="G11" s="426">
        <v>0.12121212121212122</v>
      </c>
      <c r="H11" s="426">
        <v>1</v>
      </c>
      <c r="I11" s="427">
        <v>0</v>
      </c>
      <c r="J11" s="426">
        <v>0</v>
      </c>
      <c r="K11" s="426">
        <v>0</v>
      </c>
      <c r="L11" s="427">
        <v>4</v>
      </c>
      <c r="M11" s="426">
        <v>0.13793103448275862</v>
      </c>
      <c r="N11" s="426">
        <v>1</v>
      </c>
      <c r="O11" s="427">
        <v>4</v>
      </c>
      <c r="P11" s="426">
        <v>7.0175438596491224E-2</v>
      </c>
      <c r="Q11" s="426">
        <v>1</v>
      </c>
      <c r="R11" s="427">
        <v>0</v>
      </c>
      <c r="S11" s="426">
        <v>0</v>
      </c>
      <c r="T11" s="426">
        <v>0</v>
      </c>
      <c r="U11" s="427">
        <v>4</v>
      </c>
      <c r="V11" s="485">
        <v>15138</v>
      </c>
      <c r="W11" s="427">
        <v>1</v>
      </c>
      <c r="X11" s="426">
        <v>6.6666666666666666E-2</v>
      </c>
      <c r="Y11" s="426">
        <v>0.25</v>
      </c>
      <c r="Z11" s="427">
        <v>3</v>
      </c>
      <c r="AA11" s="426">
        <v>6.9767441860465115E-2</v>
      </c>
      <c r="AB11" s="426">
        <v>0.75</v>
      </c>
      <c r="AC11" s="427">
        <v>0</v>
      </c>
      <c r="AD11" s="426">
        <v>0</v>
      </c>
      <c r="AE11" s="426">
        <v>0</v>
      </c>
      <c r="AF11" s="427">
        <v>1</v>
      </c>
      <c r="AG11" s="426">
        <v>0.2</v>
      </c>
      <c r="AH11" s="426">
        <v>0.25</v>
      </c>
      <c r="AI11" s="427">
        <v>3</v>
      </c>
      <c r="AJ11" s="426">
        <v>6.8181818181818177E-2</v>
      </c>
      <c r="AK11" s="426">
        <v>0.75</v>
      </c>
      <c r="AL11" s="427">
        <v>4</v>
      </c>
      <c r="AM11" s="485">
        <v>14340.64</v>
      </c>
      <c r="AN11" s="427">
        <v>4</v>
      </c>
      <c r="AO11" s="489">
        <v>0</v>
      </c>
    </row>
    <row r="12" spans="1:41" x14ac:dyDescent="0.2">
      <c r="A12" s="714"/>
      <c r="B12" s="428" t="s">
        <v>5</v>
      </c>
      <c r="C12" s="429">
        <v>1</v>
      </c>
      <c r="D12" s="430">
        <v>0.04</v>
      </c>
      <c r="E12" s="430">
        <v>1</v>
      </c>
      <c r="F12" s="431">
        <v>0</v>
      </c>
      <c r="G12" s="430">
        <v>0</v>
      </c>
      <c r="H12" s="430">
        <v>0</v>
      </c>
      <c r="I12" s="431">
        <v>1</v>
      </c>
      <c r="J12" s="430">
        <v>3.4482758620689655E-2</v>
      </c>
      <c r="K12" s="430">
        <v>1</v>
      </c>
      <c r="L12" s="431">
        <v>0</v>
      </c>
      <c r="M12" s="430">
        <v>0</v>
      </c>
      <c r="N12" s="430">
        <v>0</v>
      </c>
      <c r="O12" s="431">
        <v>1</v>
      </c>
      <c r="P12" s="430">
        <v>1.7543859649122806E-2</v>
      </c>
      <c r="Q12" s="430">
        <v>1</v>
      </c>
      <c r="R12" s="431">
        <v>0</v>
      </c>
      <c r="S12" s="430">
        <v>0</v>
      </c>
      <c r="T12" s="430">
        <v>0</v>
      </c>
      <c r="U12" s="431">
        <v>1</v>
      </c>
      <c r="V12" s="486">
        <v>48</v>
      </c>
      <c r="W12" s="431">
        <v>1</v>
      </c>
      <c r="X12" s="430">
        <v>6.6666666666666666E-2</v>
      </c>
      <c r="Y12" s="430">
        <v>1</v>
      </c>
      <c r="Z12" s="431">
        <v>0</v>
      </c>
      <c r="AA12" s="430">
        <v>0</v>
      </c>
      <c r="AB12" s="430">
        <v>0</v>
      </c>
      <c r="AC12" s="431">
        <v>0</v>
      </c>
      <c r="AD12" s="430">
        <v>0</v>
      </c>
      <c r="AE12" s="430">
        <v>0</v>
      </c>
      <c r="AF12" s="431">
        <v>0</v>
      </c>
      <c r="AG12" s="430">
        <v>0</v>
      </c>
      <c r="AH12" s="430">
        <v>0</v>
      </c>
      <c r="AI12" s="431">
        <v>1</v>
      </c>
      <c r="AJ12" s="430">
        <v>2.2727272727272728E-2</v>
      </c>
      <c r="AK12" s="430">
        <v>1</v>
      </c>
      <c r="AL12" s="431">
        <v>1</v>
      </c>
      <c r="AM12" s="486">
        <v>0</v>
      </c>
      <c r="AN12" s="431">
        <v>1</v>
      </c>
      <c r="AO12" s="490">
        <v>0</v>
      </c>
    </row>
    <row r="13" spans="1:41" x14ac:dyDescent="0.2">
      <c r="A13" s="714"/>
      <c r="B13" s="432" t="s">
        <v>6</v>
      </c>
      <c r="C13" s="433">
        <v>1</v>
      </c>
      <c r="D13" s="434">
        <v>0.04</v>
      </c>
      <c r="E13" s="434">
        <v>0.14285714285714285</v>
      </c>
      <c r="F13" s="435">
        <v>6</v>
      </c>
      <c r="G13" s="434">
        <v>0.18181818181818182</v>
      </c>
      <c r="H13" s="434">
        <v>0.8571428571428571</v>
      </c>
      <c r="I13" s="435">
        <v>1</v>
      </c>
      <c r="J13" s="434">
        <v>3.4482758620689655E-2</v>
      </c>
      <c r="K13" s="434">
        <v>0.14285714285714285</v>
      </c>
      <c r="L13" s="435">
        <v>6</v>
      </c>
      <c r="M13" s="434">
        <v>0.20689655172413793</v>
      </c>
      <c r="N13" s="434">
        <v>0.8571428571428571</v>
      </c>
      <c r="O13" s="435">
        <v>7</v>
      </c>
      <c r="P13" s="434">
        <v>0.12280701754385964</v>
      </c>
      <c r="Q13" s="434">
        <v>1</v>
      </c>
      <c r="R13" s="435">
        <v>0</v>
      </c>
      <c r="S13" s="434">
        <v>0</v>
      </c>
      <c r="T13" s="434">
        <v>0</v>
      </c>
      <c r="U13" s="435">
        <v>7</v>
      </c>
      <c r="V13" s="487">
        <v>2817.8710000000001</v>
      </c>
      <c r="W13" s="435">
        <v>1</v>
      </c>
      <c r="X13" s="434">
        <v>6.6666666666666666E-2</v>
      </c>
      <c r="Y13" s="434">
        <v>0.14285714285714285</v>
      </c>
      <c r="Z13" s="435">
        <v>6</v>
      </c>
      <c r="AA13" s="434">
        <v>0.13953488372093023</v>
      </c>
      <c r="AB13" s="434">
        <v>0.8571428571428571</v>
      </c>
      <c r="AC13" s="435">
        <v>1</v>
      </c>
      <c r="AD13" s="434">
        <v>0.1111111111111111</v>
      </c>
      <c r="AE13" s="434">
        <v>0.14285714285714285</v>
      </c>
      <c r="AF13" s="435">
        <v>1</v>
      </c>
      <c r="AG13" s="434">
        <v>0.2</v>
      </c>
      <c r="AH13" s="434">
        <v>0.14285714285714285</v>
      </c>
      <c r="AI13" s="435">
        <v>5</v>
      </c>
      <c r="AJ13" s="434">
        <v>0.11363636363636363</v>
      </c>
      <c r="AK13" s="434">
        <v>0.7142857142857143</v>
      </c>
      <c r="AL13" s="435">
        <v>7</v>
      </c>
      <c r="AM13" s="487">
        <v>2395</v>
      </c>
      <c r="AN13" s="435">
        <v>7</v>
      </c>
      <c r="AO13" s="491">
        <v>554.9</v>
      </c>
    </row>
    <row r="14" spans="1:41" x14ac:dyDescent="0.2">
      <c r="A14" s="714"/>
      <c r="B14" s="428" t="s">
        <v>7</v>
      </c>
      <c r="C14" s="429">
        <v>2</v>
      </c>
      <c r="D14" s="430">
        <v>0.08</v>
      </c>
      <c r="E14" s="430">
        <v>0.5</v>
      </c>
      <c r="F14" s="431">
        <v>2</v>
      </c>
      <c r="G14" s="430">
        <v>6.0606060606060608E-2</v>
      </c>
      <c r="H14" s="430">
        <v>0.5</v>
      </c>
      <c r="I14" s="431">
        <v>2</v>
      </c>
      <c r="J14" s="430">
        <v>6.8965517241379309E-2</v>
      </c>
      <c r="K14" s="430">
        <v>0.5</v>
      </c>
      <c r="L14" s="431">
        <v>2</v>
      </c>
      <c r="M14" s="430">
        <v>6.8965517241379309E-2</v>
      </c>
      <c r="N14" s="430">
        <v>0.5</v>
      </c>
      <c r="O14" s="431">
        <v>4</v>
      </c>
      <c r="P14" s="430">
        <v>7.0175438596491224E-2</v>
      </c>
      <c r="Q14" s="430">
        <v>1</v>
      </c>
      <c r="R14" s="431">
        <v>0</v>
      </c>
      <c r="S14" s="430">
        <v>0</v>
      </c>
      <c r="T14" s="430">
        <v>0</v>
      </c>
      <c r="U14" s="431">
        <v>4</v>
      </c>
      <c r="V14" s="486">
        <v>10066.200000000001</v>
      </c>
      <c r="W14" s="431">
        <v>0</v>
      </c>
      <c r="X14" s="430">
        <v>0</v>
      </c>
      <c r="Y14" s="430">
        <v>0</v>
      </c>
      <c r="Z14" s="431">
        <v>4</v>
      </c>
      <c r="AA14" s="430">
        <v>9.3023255813953487E-2</v>
      </c>
      <c r="AB14" s="430">
        <v>1</v>
      </c>
      <c r="AC14" s="431">
        <v>1</v>
      </c>
      <c r="AD14" s="430">
        <v>0.1111111111111111</v>
      </c>
      <c r="AE14" s="430">
        <v>0.25</v>
      </c>
      <c r="AF14" s="431">
        <v>0</v>
      </c>
      <c r="AG14" s="430">
        <v>0</v>
      </c>
      <c r="AH14" s="430">
        <v>0</v>
      </c>
      <c r="AI14" s="431">
        <v>3</v>
      </c>
      <c r="AJ14" s="430">
        <v>6.8181818181818177E-2</v>
      </c>
      <c r="AK14" s="430">
        <v>0.75</v>
      </c>
      <c r="AL14" s="431">
        <v>4</v>
      </c>
      <c r="AM14" s="486">
        <v>793046.4800000001</v>
      </c>
      <c r="AN14" s="431">
        <v>4</v>
      </c>
      <c r="AO14" s="490">
        <v>87960.670000000013</v>
      </c>
    </row>
    <row r="15" spans="1:41" x14ac:dyDescent="0.2">
      <c r="A15" s="714"/>
      <c r="B15" s="432" t="s">
        <v>8</v>
      </c>
      <c r="C15" s="433">
        <v>3</v>
      </c>
      <c r="D15" s="434">
        <v>0.12</v>
      </c>
      <c r="E15" s="434">
        <v>1</v>
      </c>
      <c r="F15" s="435">
        <v>0</v>
      </c>
      <c r="G15" s="434">
        <v>0</v>
      </c>
      <c r="H15" s="434">
        <v>0</v>
      </c>
      <c r="I15" s="435">
        <v>3</v>
      </c>
      <c r="J15" s="434">
        <v>0.10344827586206896</v>
      </c>
      <c r="K15" s="434">
        <v>1</v>
      </c>
      <c r="L15" s="435">
        <v>0</v>
      </c>
      <c r="M15" s="434">
        <v>0</v>
      </c>
      <c r="N15" s="434">
        <v>0</v>
      </c>
      <c r="O15" s="435">
        <v>3</v>
      </c>
      <c r="P15" s="434">
        <v>5.2631578947368418E-2</v>
      </c>
      <c r="Q15" s="434">
        <v>1</v>
      </c>
      <c r="R15" s="435">
        <v>0</v>
      </c>
      <c r="S15" s="434">
        <v>0</v>
      </c>
      <c r="T15" s="434">
        <v>0</v>
      </c>
      <c r="U15" s="435">
        <v>3</v>
      </c>
      <c r="V15" s="487">
        <v>16257</v>
      </c>
      <c r="W15" s="435">
        <v>1</v>
      </c>
      <c r="X15" s="434">
        <v>6.6666666666666666E-2</v>
      </c>
      <c r="Y15" s="434">
        <v>0.33333333333333326</v>
      </c>
      <c r="Z15" s="435">
        <v>2</v>
      </c>
      <c r="AA15" s="434">
        <v>4.6511627906976744E-2</v>
      </c>
      <c r="AB15" s="434">
        <v>0.66666666666666652</v>
      </c>
      <c r="AC15" s="435">
        <v>1</v>
      </c>
      <c r="AD15" s="434">
        <v>0.1111111111111111</v>
      </c>
      <c r="AE15" s="434">
        <v>0.33333333333333326</v>
      </c>
      <c r="AF15" s="435">
        <v>0</v>
      </c>
      <c r="AG15" s="434">
        <v>0</v>
      </c>
      <c r="AH15" s="434">
        <v>0</v>
      </c>
      <c r="AI15" s="435">
        <v>2</v>
      </c>
      <c r="AJ15" s="434">
        <v>4.5454545454545456E-2</v>
      </c>
      <c r="AK15" s="434">
        <v>0.66666666666666652</v>
      </c>
      <c r="AL15" s="435">
        <v>3</v>
      </c>
      <c r="AM15" s="487">
        <v>7171</v>
      </c>
      <c r="AN15" s="435">
        <v>3</v>
      </c>
      <c r="AO15" s="491">
        <v>2861</v>
      </c>
    </row>
    <row r="16" spans="1:41" x14ac:dyDescent="0.2">
      <c r="A16" s="714"/>
      <c r="B16" s="428" t="s">
        <v>9</v>
      </c>
      <c r="C16" s="429">
        <v>0</v>
      </c>
      <c r="D16" s="430">
        <v>0</v>
      </c>
      <c r="E16" s="430">
        <v>0</v>
      </c>
      <c r="F16" s="431">
        <v>1</v>
      </c>
      <c r="G16" s="430">
        <v>3.0303030303030304E-2</v>
      </c>
      <c r="H16" s="430">
        <v>1</v>
      </c>
      <c r="I16" s="431">
        <v>0</v>
      </c>
      <c r="J16" s="430">
        <v>0</v>
      </c>
      <c r="K16" s="430">
        <v>0</v>
      </c>
      <c r="L16" s="431">
        <v>1</v>
      </c>
      <c r="M16" s="430">
        <v>3.4482758620689655E-2</v>
      </c>
      <c r="N16" s="430">
        <v>1</v>
      </c>
      <c r="O16" s="431">
        <v>1</v>
      </c>
      <c r="P16" s="430">
        <v>1.7543859649122806E-2</v>
      </c>
      <c r="Q16" s="430">
        <v>1</v>
      </c>
      <c r="R16" s="431">
        <v>0</v>
      </c>
      <c r="S16" s="430">
        <v>0</v>
      </c>
      <c r="T16" s="430">
        <v>0</v>
      </c>
      <c r="U16" s="431">
        <v>1</v>
      </c>
      <c r="V16" s="486">
        <v>710</v>
      </c>
      <c r="W16" s="431">
        <v>1</v>
      </c>
      <c r="X16" s="430">
        <v>6.6666666666666666E-2</v>
      </c>
      <c r="Y16" s="430">
        <v>1</v>
      </c>
      <c r="Z16" s="431">
        <v>0</v>
      </c>
      <c r="AA16" s="430">
        <v>0</v>
      </c>
      <c r="AB16" s="430">
        <v>0</v>
      </c>
      <c r="AC16" s="431">
        <v>0</v>
      </c>
      <c r="AD16" s="430">
        <v>0</v>
      </c>
      <c r="AE16" s="430">
        <v>0</v>
      </c>
      <c r="AF16" s="431">
        <v>0</v>
      </c>
      <c r="AG16" s="430">
        <v>0</v>
      </c>
      <c r="AH16" s="430">
        <v>0</v>
      </c>
      <c r="AI16" s="431">
        <v>1</v>
      </c>
      <c r="AJ16" s="430">
        <v>2.2727272727272728E-2</v>
      </c>
      <c r="AK16" s="430">
        <v>1</v>
      </c>
      <c r="AL16" s="431">
        <v>1</v>
      </c>
      <c r="AM16" s="486">
        <v>0</v>
      </c>
      <c r="AN16" s="431">
        <v>1</v>
      </c>
      <c r="AO16" s="490">
        <v>0</v>
      </c>
    </row>
    <row r="17" spans="1:41" x14ac:dyDescent="0.2">
      <c r="A17" s="714"/>
      <c r="B17" s="432" t="s">
        <v>10</v>
      </c>
      <c r="C17" s="433">
        <v>1</v>
      </c>
      <c r="D17" s="434">
        <v>0.04</v>
      </c>
      <c r="E17" s="434">
        <v>0.5</v>
      </c>
      <c r="F17" s="435">
        <v>1</v>
      </c>
      <c r="G17" s="434">
        <v>3.0303030303030304E-2</v>
      </c>
      <c r="H17" s="434">
        <v>0.5</v>
      </c>
      <c r="I17" s="435">
        <v>1</v>
      </c>
      <c r="J17" s="434">
        <v>3.4482758620689655E-2</v>
      </c>
      <c r="K17" s="434">
        <v>0.5</v>
      </c>
      <c r="L17" s="435">
        <v>1</v>
      </c>
      <c r="M17" s="434">
        <v>3.4482758620689655E-2</v>
      </c>
      <c r="N17" s="434">
        <v>0.5</v>
      </c>
      <c r="O17" s="435">
        <v>2</v>
      </c>
      <c r="P17" s="434">
        <v>3.5087719298245612E-2</v>
      </c>
      <c r="Q17" s="434">
        <v>1</v>
      </c>
      <c r="R17" s="435">
        <v>0</v>
      </c>
      <c r="S17" s="434">
        <v>0</v>
      </c>
      <c r="T17" s="434">
        <v>0</v>
      </c>
      <c r="U17" s="435">
        <v>2</v>
      </c>
      <c r="V17" s="487">
        <v>58.64</v>
      </c>
      <c r="W17" s="435">
        <v>0</v>
      </c>
      <c r="X17" s="434">
        <v>0</v>
      </c>
      <c r="Y17" s="434">
        <v>0</v>
      </c>
      <c r="Z17" s="435">
        <v>2</v>
      </c>
      <c r="AA17" s="434">
        <v>4.6511627906976744E-2</v>
      </c>
      <c r="AB17" s="434">
        <v>1</v>
      </c>
      <c r="AC17" s="435">
        <v>0</v>
      </c>
      <c r="AD17" s="434">
        <v>0</v>
      </c>
      <c r="AE17" s="434">
        <v>0</v>
      </c>
      <c r="AF17" s="435">
        <v>0</v>
      </c>
      <c r="AG17" s="434">
        <v>0</v>
      </c>
      <c r="AH17" s="434">
        <v>0</v>
      </c>
      <c r="AI17" s="435">
        <v>2</v>
      </c>
      <c r="AJ17" s="434">
        <v>4.5454545454545456E-2</v>
      </c>
      <c r="AK17" s="434">
        <v>1</v>
      </c>
      <c r="AL17" s="435">
        <v>2</v>
      </c>
      <c r="AM17" s="487">
        <v>970</v>
      </c>
      <c r="AN17" s="435">
        <v>2</v>
      </c>
      <c r="AO17" s="491">
        <v>409.47</v>
      </c>
    </row>
    <row r="18" spans="1:41" x14ac:dyDescent="0.2">
      <c r="A18" s="714"/>
      <c r="B18" s="428" t="s">
        <v>11</v>
      </c>
      <c r="C18" s="429">
        <v>2</v>
      </c>
      <c r="D18" s="430">
        <v>0.08</v>
      </c>
      <c r="E18" s="430">
        <v>0.66666666666666652</v>
      </c>
      <c r="F18" s="431">
        <v>1</v>
      </c>
      <c r="G18" s="430">
        <v>3.0303030303030304E-2</v>
      </c>
      <c r="H18" s="430">
        <v>0.33333333333333326</v>
      </c>
      <c r="I18" s="431">
        <v>2</v>
      </c>
      <c r="J18" s="430">
        <v>6.8965517241379309E-2</v>
      </c>
      <c r="K18" s="430">
        <v>0.66666666666666652</v>
      </c>
      <c r="L18" s="431">
        <v>1</v>
      </c>
      <c r="M18" s="430">
        <v>3.4482758620689655E-2</v>
      </c>
      <c r="N18" s="430">
        <v>0.33333333333333326</v>
      </c>
      <c r="O18" s="431">
        <v>3</v>
      </c>
      <c r="P18" s="430">
        <v>5.2631578947368418E-2</v>
      </c>
      <c r="Q18" s="430">
        <v>1</v>
      </c>
      <c r="R18" s="431">
        <v>0</v>
      </c>
      <c r="S18" s="430">
        <v>0</v>
      </c>
      <c r="T18" s="430">
        <v>0</v>
      </c>
      <c r="U18" s="431">
        <v>3</v>
      </c>
      <c r="V18" s="486">
        <v>3156</v>
      </c>
      <c r="W18" s="431">
        <v>1</v>
      </c>
      <c r="X18" s="430">
        <v>6.6666666666666666E-2</v>
      </c>
      <c r="Y18" s="430">
        <v>0.33333333333333326</v>
      </c>
      <c r="Z18" s="431">
        <v>2</v>
      </c>
      <c r="AA18" s="430">
        <v>4.6511627906976744E-2</v>
      </c>
      <c r="AB18" s="430">
        <v>0.66666666666666652</v>
      </c>
      <c r="AC18" s="431">
        <v>0</v>
      </c>
      <c r="AD18" s="430">
        <v>0</v>
      </c>
      <c r="AE18" s="430">
        <v>0</v>
      </c>
      <c r="AF18" s="431">
        <v>0</v>
      </c>
      <c r="AG18" s="430">
        <v>0</v>
      </c>
      <c r="AH18" s="430">
        <v>0</v>
      </c>
      <c r="AI18" s="431">
        <v>3</v>
      </c>
      <c r="AJ18" s="430">
        <v>6.8181818181818177E-2</v>
      </c>
      <c r="AK18" s="430">
        <v>1</v>
      </c>
      <c r="AL18" s="431">
        <v>3</v>
      </c>
      <c r="AM18" s="486">
        <v>1320163.6600000001</v>
      </c>
      <c r="AN18" s="431">
        <v>3</v>
      </c>
      <c r="AO18" s="490">
        <v>9.1199999999999992</v>
      </c>
    </row>
    <row r="19" spans="1:41" x14ac:dyDescent="0.2">
      <c r="A19" s="714"/>
      <c r="B19" s="432" t="s">
        <v>12</v>
      </c>
      <c r="C19" s="433">
        <v>3</v>
      </c>
      <c r="D19" s="434">
        <v>0.12</v>
      </c>
      <c r="E19" s="434">
        <v>0.5</v>
      </c>
      <c r="F19" s="435">
        <v>3</v>
      </c>
      <c r="G19" s="434">
        <v>9.0909090909090912E-2</v>
      </c>
      <c r="H19" s="434">
        <v>0.5</v>
      </c>
      <c r="I19" s="435">
        <v>3</v>
      </c>
      <c r="J19" s="434">
        <v>0.10344827586206896</v>
      </c>
      <c r="K19" s="434">
        <v>0.5</v>
      </c>
      <c r="L19" s="435">
        <v>3</v>
      </c>
      <c r="M19" s="434">
        <v>0.10344827586206896</v>
      </c>
      <c r="N19" s="434">
        <v>0.5</v>
      </c>
      <c r="O19" s="435">
        <v>6</v>
      </c>
      <c r="P19" s="434">
        <v>0.10526315789473684</v>
      </c>
      <c r="Q19" s="434">
        <v>1</v>
      </c>
      <c r="R19" s="435">
        <v>0</v>
      </c>
      <c r="S19" s="434">
        <v>0</v>
      </c>
      <c r="T19" s="434">
        <v>0</v>
      </c>
      <c r="U19" s="435">
        <v>6</v>
      </c>
      <c r="V19" s="487">
        <v>16799.600000000002</v>
      </c>
      <c r="W19" s="435">
        <v>2</v>
      </c>
      <c r="X19" s="434">
        <v>0.13333333333333333</v>
      </c>
      <c r="Y19" s="434">
        <v>0.33333333333333326</v>
      </c>
      <c r="Z19" s="435">
        <v>4</v>
      </c>
      <c r="AA19" s="434">
        <v>9.3023255813953487E-2</v>
      </c>
      <c r="AB19" s="434">
        <v>0.66666666666666652</v>
      </c>
      <c r="AC19" s="435">
        <v>1</v>
      </c>
      <c r="AD19" s="434">
        <v>0.1111111111111111</v>
      </c>
      <c r="AE19" s="434">
        <v>0.16666666666666663</v>
      </c>
      <c r="AF19" s="435">
        <v>0</v>
      </c>
      <c r="AG19" s="434">
        <v>0</v>
      </c>
      <c r="AH19" s="434">
        <v>0</v>
      </c>
      <c r="AI19" s="435">
        <v>5</v>
      </c>
      <c r="AJ19" s="434">
        <v>0.11363636363636363</v>
      </c>
      <c r="AK19" s="434">
        <v>0.83333333333333348</v>
      </c>
      <c r="AL19" s="435">
        <v>6</v>
      </c>
      <c r="AM19" s="487">
        <v>6473</v>
      </c>
      <c r="AN19" s="435">
        <v>6</v>
      </c>
      <c r="AO19" s="491">
        <v>937.00000000000011</v>
      </c>
    </row>
    <row r="20" spans="1:41" x14ac:dyDescent="0.2">
      <c r="A20" s="714"/>
      <c r="B20" s="428" t="s">
        <v>13</v>
      </c>
      <c r="C20" s="429">
        <v>1</v>
      </c>
      <c r="D20" s="430">
        <v>0.04</v>
      </c>
      <c r="E20" s="430">
        <v>0.25</v>
      </c>
      <c r="F20" s="431">
        <v>3</v>
      </c>
      <c r="G20" s="430">
        <v>9.0909090909090912E-2</v>
      </c>
      <c r="H20" s="430">
        <v>0.75</v>
      </c>
      <c r="I20" s="431">
        <v>1</v>
      </c>
      <c r="J20" s="430">
        <v>3.4482758620689655E-2</v>
      </c>
      <c r="K20" s="430">
        <v>0.25</v>
      </c>
      <c r="L20" s="431">
        <v>3</v>
      </c>
      <c r="M20" s="430">
        <v>0.10344827586206896</v>
      </c>
      <c r="N20" s="430">
        <v>0.75</v>
      </c>
      <c r="O20" s="431">
        <v>4</v>
      </c>
      <c r="P20" s="430">
        <v>7.0175438596491224E-2</v>
      </c>
      <c r="Q20" s="430">
        <v>1</v>
      </c>
      <c r="R20" s="431">
        <v>0</v>
      </c>
      <c r="S20" s="430">
        <v>0</v>
      </c>
      <c r="T20" s="430">
        <v>0</v>
      </c>
      <c r="U20" s="431">
        <v>4</v>
      </c>
      <c r="V20" s="486">
        <v>2697.2</v>
      </c>
      <c r="W20" s="431">
        <v>0</v>
      </c>
      <c r="X20" s="430">
        <v>0</v>
      </c>
      <c r="Y20" s="430">
        <v>0</v>
      </c>
      <c r="Z20" s="431">
        <v>4</v>
      </c>
      <c r="AA20" s="430">
        <v>9.3023255813953487E-2</v>
      </c>
      <c r="AB20" s="430">
        <v>1</v>
      </c>
      <c r="AC20" s="431">
        <v>1</v>
      </c>
      <c r="AD20" s="430">
        <v>0.1111111111111111</v>
      </c>
      <c r="AE20" s="430">
        <v>0.25</v>
      </c>
      <c r="AF20" s="431">
        <v>0</v>
      </c>
      <c r="AG20" s="430">
        <v>0</v>
      </c>
      <c r="AH20" s="430">
        <v>0</v>
      </c>
      <c r="AI20" s="431">
        <v>3</v>
      </c>
      <c r="AJ20" s="430">
        <v>6.8181818181818177E-2</v>
      </c>
      <c r="AK20" s="430">
        <v>0.75</v>
      </c>
      <c r="AL20" s="431">
        <v>4</v>
      </c>
      <c r="AM20" s="486">
        <v>1788.5</v>
      </c>
      <c r="AN20" s="431">
        <v>4</v>
      </c>
      <c r="AO20" s="490">
        <v>855.9</v>
      </c>
    </row>
    <row r="21" spans="1:41" x14ac:dyDescent="0.2">
      <c r="A21" s="714"/>
      <c r="B21" s="432" t="s">
        <v>14</v>
      </c>
      <c r="C21" s="433">
        <v>2</v>
      </c>
      <c r="D21" s="434">
        <v>0.08</v>
      </c>
      <c r="E21" s="434">
        <v>1</v>
      </c>
      <c r="F21" s="435">
        <v>0</v>
      </c>
      <c r="G21" s="434">
        <v>0</v>
      </c>
      <c r="H21" s="434">
        <v>0</v>
      </c>
      <c r="I21" s="435">
        <v>2</v>
      </c>
      <c r="J21" s="434">
        <v>6.8965517241379309E-2</v>
      </c>
      <c r="K21" s="434">
        <v>1</v>
      </c>
      <c r="L21" s="435">
        <v>0</v>
      </c>
      <c r="M21" s="434">
        <v>0</v>
      </c>
      <c r="N21" s="434">
        <v>0</v>
      </c>
      <c r="O21" s="435">
        <v>2</v>
      </c>
      <c r="P21" s="434">
        <v>3.5087719298245612E-2</v>
      </c>
      <c r="Q21" s="434">
        <v>1</v>
      </c>
      <c r="R21" s="435">
        <v>0</v>
      </c>
      <c r="S21" s="434">
        <v>0</v>
      </c>
      <c r="T21" s="434">
        <v>0</v>
      </c>
      <c r="U21" s="435">
        <v>2</v>
      </c>
      <c r="V21" s="487">
        <v>3.01</v>
      </c>
      <c r="W21" s="435">
        <v>1</v>
      </c>
      <c r="X21" s="434">
        <v>6.6666666666666666E-2</v>
      </c>
      <c r="Y21" s="434">
        <v>0.5</v>
      </c>
      <c r="Z21" s="435">
        <v>1</v>
      </c>
      <c r="AA21" s="434">
        <v>2.3255813953488372E-2</v>
      </c>
      <c r="AB21" s="434">
        <v>0.5</v>
      </c>
      <c r="AC21" s="435">
        <v>0</v>
      </c>
      <c r="AD21" s="434">
        <v>0</v>
      </c>
      <c r="AE21" s="434">
        <v>0</v>
      </c>
      <c r="AF21" s="435">
        <v>0</v>
      </c>
      <c r="AG21" s="434">
        <v>0</v>
      </c>
      <c r="AH21" s="434">
        <v>0</v>
      </c>
      <c r="AI21" s="435">
        <v>2</v>
      </c>
      <c r="AJ21" s="434">
        <v>4.5454545454545456E-2</v>
      </c>
      <c r="AK21" s="434">
        <v>1</v>
      </c>
      <c r="AL21" s="435">
        <v>2</v>
      </c>
      <c r="AM21" s="487">
        <v>0</v>
      </c>
      <c r="AN21" s="435">
        <v>2</v>
      </c>
      <c r="AO21" s="491">
        <v>0</v>
      </c>
    </row>
    <row r="22" spans="1:41" x14ac:dyDescent="0.2">
      <c r="A22" s="714"/>
      <c r="B22" s="428" t="s">
        <v>15</v>
      </c>
      <c r="C22" s="429">
        <v>4</v>
      </c>
      <c r="D22" s="430">
        <v>0.16</v>
      </c>
      <c r="E22" s="430">
        <v>0.66666666666666652</v>
      </c>
      <c r="F22" s="431">
        <v>2</v>
      </c>
      <c r="G22" s="430">
        <v>6.0606060606060608E-2</v>
      </c>
      <c r="H22" s="430">
        <v>0.33333333333333326</v>
      </c>
      <c r="I22" s="431">
        <v>4</v>
      </c>
      <c r="J22" s="430">
        <v>0.13793103448275862</v>
      </c>
      <c r="K22" s="430">
        <v>0.66666666666666652</v>
      </c>
      <c r="L22" s="431">
        <v>2</v>
      </c>
      <c r="M22" s="430">
        <v>6.8965517241379309E-2</v>
      </c>
      <c r="N22" s="430">
        <v>0.33333333333333326</v>
      </c>
      <c r="O22" s="431">
        <v>6</v>
      </c>
      <c r="P22" s="430">
        <v>0.10526315789473684</v>
      </c>
      <c r="Q22" s="430">
        <v>1</v>
      </c>
      <c r="R22" s="431">
        <v>0</v>
      </c>
      <c r="S22" s="430">
        <v>0</v>
      </c>
      <c r="T22" s="430">
        <v>0</v>
      </c>
      <c r="U22" s="431">
        <v>6</v>
      </c>
      <c r="V22" s="486">
        <v>12700</v>
      </c>
      <c r="W22" s="431">
        <v>2</v>
      </c>
      <c r="X22" s="430">
        <v>0.13333333333333333</v>
      </c>
      <c r="Y22" s="430">
        <v>0.33333333333333326</v>
      </c>
      <c r="Z22" s="431">
        <v>4</v>
      </c>
      <c r="AA22" s="430">
        <v>9.3023255813953487E-2</v>
      </c>
      <c r="AB22" s="430">
        <v>0.66666666666666652</v>
      </c>
      <c r="AC22" s="431">
        <v>2</v>
      </c>
      <c r="AD22" s="430">
        <v>0.22222222222222221</v>
      </c>
      <c r="AE22" s="430">
        <v>0.33333333333333326</v>
      </c>
      <c r="AF22" s="431">
        <v>2</v>
      </c>
      <c r="AG22" s="430">
        <v>0.4</v>
      </c>
      <c r="AH22" s="430">
        <v>0.33333333333333326</v>
      </c>
      <c r="AI22" s="431">
        <v>2</v>
      </c>
      <c r="AJ22" s="430">
        <v>4.5454545454545456E-2</v>
      </c>
      <c r="AK22" s="430">
        <v>0.33333333333333326</v>
      </c>
      <c r="AL22" s="431">
        <v>6</v>
      </c>
      <c r="AM22" s="486">
        <v>2978.9999999999995</v>
      </c>
      <c r="AN22" s="431">
        <v>6</v>
      </c>
      <c r="AO22" s="490">
        <v>278775</v>
      </c>
    </row>
    <row r="23" spans="1:41" x14ac:dyDescent="0.2">
      <c r="A23" s="714"/>
      <c r="B23" s="432" t="s">
        <v>16</v>
      </c>
      <c r="C23" s="433">
        <v>0</v>
      </c>
      <c r="D23" s="434">
        <v>0</v>
      </c>
      <c r="E23" s="434">
        <v>0</v>
      </c>
      <c r="F23" s="435">
        <v>1</v>
      </c>
      <c r="G23" s="434">
        <v>3.0303030303030304E-2</v>
      </c>
      <c r="H23" s="434">
        <v>1</v>
      </c>
      <c r="I23" s="435">
        <v>1</v>
      </c>
      <c r="J23" s="434">
        <v>3.4482758620689655E-2</v>
      </c>
      <c r="K23" s="434">
        <v>1</v>
      </c>
      <c r="L23" s="435">
        <v>0</v>
      </c>
      <c r="M23" s="434">
        <v>0</v>
      </c>
      <c r="N23" s="434">
        <v>0</v>
      </c>
      <c r="O23" s="435">
        <v>1</v>
      </c>
      <c r="P23" s="434">
        <v>1.7543859649122806E-2</v>
      </c>
      <c r="Q23" s="434">
        <v>1</v>
      </c>
      <c r="R23" s="435">
        <v>0</v>
      </c>
      <c r="S23" s="434">
        <v>0</v>
      </c>
      <c r="T23" s="434">
        <v>0</v>
      </c>
      <c r="U23" s="435">
        <v>1</v>
      </c>
      <c r="V23" s="487">
        <v>10.5</v>
      </c>
      <c r="W23" s="435">
        <v>0</v>
      </c>
      <c r="X23" s="434">
        <v>0</v>
      </c>
      <c r="Y23" s="434">
        <v>0</v>
      </c>
      <c r="Z23" s="435">
        <v>1</v>
      </c>
      <c r="AA23" s="434">
        <v>2.3255813953488372E-2</v>
      </c>
      <c r="AB23" s="434">
        <v>1</v>
      </c>
      <c r="AC23" s="435">
        <v>0</v>
      </c>
      <c r="AD23" s="434">
        <v>0</v>
      </c>
      <c r="AE23" s="434">
        <v>0</v>
      </c>
      <c r="AF23" s="435">
        <v>0</v>
      </c>
      <c r="AG23" s="434">
        <v>0</v>
      </c>
      <c r="AH23" s="434">
        <v>0</v>
      </c>
      <c r="AI23" s="435">
        <v>1</v>
      </c>
      <c r="AJ23" s="434">
        <v>2.2727272727272728E-2</v>
      </c>
      <c r="AK23" s="434">
        <v>1</v>
      </c>
      <c r="AL23" s="435">
        <v>1</v>
      </c>
      <c r="AM23" s="487">
        <v>0</v>
      </c>
      <c r="AN23" s="435">
        <v>1</v>
      </c>
      <c r="AO23" s="491">
        <v>0</v>
      </c>
    </row>
    <row r="24" spans="1:41" x14ac:dyDescent="0.2">
      <c r="A24" s="714"/>
      <c r="B24" s="428" t="s">
        <v>17</v>
      </c>
      <c r="C24" s="429">
        <v>1</v>
      </c>
      <c r="D24" s="430">
        <v>0.04</v>
      </c>
      <c r="E24" s="430">
        <v>0.33333333333333326</v>
      </c>
      <c r="F24" s="431">
        <v>2</v>
      </c>
      <c r="G24" s="430">
        <v>6.0606060606060608E-2</v>
      </c>
      <c r="H24" s="430">
        <v>0.66666666666666652</v>
      </c>
      <c r="I24" s="431">
        <v>2</v>
      </c>
      <c r="J24" s="430">
        <v>6.8965517241379309E-2</v>
      </c>
      <c r="K24" s="430">
        <v>0.66666666666666652</v>
      </c>
      <c r="L24" s="431">
        <v>1</v>
      </c>
      <c r="M24" s="430">
        <v>3.4482758620689655E-2</v>
      </c>
      <c r="N24" s="430">
        <v>0.33333333333333326</v>
      </c>
      <c r="O24" s="431">
        <v>3</v>
      </c>
      <c r="P24" s="430">
        <v>5.2631578947368418E-2</v>
      </c>
      <c r="Q24" s="430">
        <v>1</v>
      </c>
      <c r="R24" s="431">
        <v>0</v>
      </c>
      <c r="S24" s="430">
        <v>0</v>
      </c>
      <c r="T24" s="430">
        <v>0</v>
      </c>
      <c r="U24" s="431">
        <v>3</v>
      </c>
      <c r="V24" s="486">
        <v>1599</v>
      </c>
      <c r="W24" s="431">
        <v>1</v>
      </c>
      <c r="X24" s="430">
        <v>6.6666666666666666E-2</v>
      </c>
      <c r="Y24" s="430">
        <v>0.33333333333333326</v>
      </c>
      <c r="Z24" s="431">
        <v>2</v>
      </c>
      <c r="AA24" s="430">
        <v>4.6511627906976744E-2</v>
      </c>
      <c r="AB24" s="430">
        <v>0.66666666666666652</v>
      </c>
      <c r="AC24" s="431">
        <v>0</v>
      </c>
      <c r="AD24" s="430">
        <v>0</v>
      </c>
      <c r="AE24" s="430">
        <v>0</v>
      </c>
      <c r="AF24" s="431">
        <v>0</v>
      </c>
      <c r="AG24" s="430">
        <v>0</v>
      </c>
      <c r="AH24" s="430">
        <v>0</v>
      </c>
      <c r="AI24" s="431">
        <v>3</v>
      </c>
      <c r="AJ24" s="430">
        <v>6.8181818181818177E-2</v>
      </c>
      <c r="AK24" s="430">
        <v>1</v>
      </c>
      <c r="AL24" s="431">
        <v>3</v>
      </c>
      <c r="AM24" s="486">
        <v>1344.94</v>
      </c>
      <c r="AN24" s="431">
        <v>3</v>
      </c>
      <c r="AO24" s="490">
        <v>1241.5</v>
      </c>
    </row>
    <row r="25" spans="1:41" x14ac:dyDescent="0.2">
      <c r="A25" s="714"/>
      <c r="B25" s="432" t="s">
        <v>18</v>
      </c>
      <c r="C25" s="433">
        <v>0</v>
      </c>
      <c r="D25" s="434">
        <v>0</v>
      </c>
      <c r="E25" s="434">
        <v>0</v>
      </c>
      <c r="F25" s="435">
        <v>1</v>
      </c>
      <c r="G25" s="434">
        <v>3.0303030303030304E-2</v>
      </c>
      <c r="H25" s="434">
        <v>1</v>
      </c>
      <c r="I25" s="435">
        <v>0</v>
      </c>
      <c r="J25" s="434">
        <v>0</v>
      </c>
      <c r="K25" s="434">
        <v>0</v>
      </c>
      <c r="L25" s="435">
        <v>1</v>
      </c>
      <c r="M25" s="434">
        <v>3.4482758620689655E-2</v>
      </c>
      <c r="N25" s="434">
        <v>1</v>
      </c>
      <c r="O25" s="435">
        <v>0</v>
      </c>
      <c r="P25" s="434">
        <v>0</v>
      </c>
      <c r="Q25" s="434">
        <v>0</v>
      </c>
      <c r="R25" s="435">
        <v>1</v>
      </c>
      <c r="S25" s="434">
        <v>1</v>
      </c>
      <c r="T25" s="434">
        <v>1</v>
      </c>
      <c r="U25" s="435">
        <v>1</v>
      </c>
      <c r="V25" s="487">
        <v>103.1</v>
      </c>
      <c r="W25" s="435">
        <v>0</v>
      </c>
      <c r="X25" s="434">
        <v>0</v>
      </c>
      <c r="Y25" s="434">
        <v>0</v>
      </c>
      <c r="Z25" s="435">
        <v>1</v>
      </c>
      <c r="AA25" s="434">
        <v>2.3255813953488372E-2</v>
      </c>
      <c r="AB25" s="434">
        <v>1</v>
      </c>
      <c r="AC25" s="435">
        <v>1</v>
      </c>
      <c r="AD25" s="434">
        <v>0.1111111111111111</v>
      </c>
      <c r="AE25" s="434">
        <v>1</v>
      </c>
      <c r="AF25" s="435">
        <v>0</v>
      </c>
      <c r="AG25" s="434">
        <v>0</v>
      </c>
      <c r="AH25" s="434">
        <v>0</v>
      </c>
      <c r="AI25" s="435">
        <v>0</v>
      </c>
      <c r="AJ25" s="434">
        <v>0</v>
      </c>
      <c r="AK25" s="434">
        <v>0</v>
      </c>
      <c r="AL25" s="435">
        <v>1</v>
      </c>
      <c r="AM25" s="487">
        <v>4800</v>
      </c>
      <c r="AN25" s="435">
        <v>1</v>
      </c>
      <c r="AO25" s="491">
        <v>2000</v>
      </c>
    </row>
    <row r="26" spans="1:41" x14ac:dyDescent="0.2">
      <c r="A26" s="714"/>
      <c r="B26" s="428" t="s">
        <v>19</v>
      </c>
      <c r="C26" s="429">
        <v>3</v>
      </c>
      <c r="D26" s="430">
        <v>0.12</v>
      </c>
      <c r="E26" s="430">
        <v>0.375</v>
      </c>
      <c r="F26" s="431">
        <v>5</v>
      </c>
      <c r="G26" s="430">
        <v>0.15151515151515152</v>
      </c>
      <c r="H26" s="430">
        <v>0.625</v>
      </c>
      <c r="I26" s="431">
        <v>4</v>
      </c>
      <c r="J26" s="430">
        <v>0.13793103448275862</v>
      </c>
      <c r="K26" s="430">
        <v>0.5</v>
      </c>
      <c r="L26" s="431">
        <v>4</v>
      </c>
      <c r="M26" s="430">
        <v>0.13793103448275862</v>
      </c>
      <c r="N26" s="430">
        <v>0.5</v>
      </c>
      <c r="O26" s="431">
        <v>8</v>
      </c>
      <c r="P26" s="430">
        <v>0.14035087719298245</v>
      </c>
      <c r="Q26" s="430">
        <v>1</v>
      </c>
      <c r="R26" s="431">
        <v>0</v>
      </c>
      <c r="S26" s="430">
        <v>0</v>
      </c>
      <c r="T26" s="430">
        <v>0</v>
      </c>
      <c r="U26" s="431">
        <v>8</v>
      </c>
      <c r="V26" s="486">
        <v>697.93999999999994</v>
      </c>
      <c r="W26" s="431">
        <v>3</v>
      </c>
      <c r="X26" s="430">
        <v>0.2</v>
      </c>
      <c r="Y26" s="430">
        <v>0.375</v>
      </c>
      <c r="Z26" s="431">
        <v>5</v>
      </c>
      <c r="AA26" s="430">
        <v>0.11627906976744186</v>
      </c>
      <c r="AB26" s="430">
        <v>0.625</v>
      </c>
      <c r="AC26" s="431">
        <v>0</v>
      </c>
      <c r="AD26" s="430">
        <v>0</v>
      </c>
      <c r="AE26" s="430">
        <v>0</v>
      </c>
      <c r="AF26" s="431">
        <v>1</v>
      </c>
      <c r="AG26" s="430">
        <v>0.2</v>
      </c>
      <c r="AH26" s="430">
        <v>0.125</v>
      </c>
      <c r="AI26" s="431">
        <v>7</v>
      </c>
      <c r="AJ26" s="430">
        <v>0.15909090909090909</v>
      </c>
      <c r="AK26" s="430">
        <v>0.875</v>
      </c>
      <c r="AL26" s="431">
        <v>8</v>
      </c>
      <c r="AM26" s="486">
        <v>210633</v>
      </c>
      <c r="AN26" s="431">
        <v>8</v>
      </c>
      <c r="AO26" s="490">
        <v>33</v>
      </c>
    </row>
    <row r="27" spans="1:41" x14ac:dyDescent="0.2">
      <c r="A27" s="714"/>
      <c r="B27" s="432" t="s">
        <v>20</v>
      </c>
      <c r="C27" s="433">
        <v>1</v>
      </c>
      <c r="D27" s="434">
        <v>0.04</v>
      </c>
      <c r="E27" s="434">
        <v>0.5</v>
      </c>
      <c r="F27" s="435">
        <v>1</v>
      </c>
      <c r="G27" s="434">
        <v>3.0303030303030304E-2</v>
      </c>
      <c r="H27" s="434">
        <v>0.5</v>
      </c>
      <c r="I27" s="435">
        <v>2</v>
      </c>
      <c r="J27" s="434">
        <v>6.8965517241379309E-2</v>
      </c>
      <c r="K27" s="434">
        <v>1</v>
      </c>
      <c r="L27" s="435">
        <v>0</v>
      </c>
      <c r="M27" s="434">
        <v>0</v>
      </c>
      <c r="N27" s="434">
        <v>0</v>
      </c>
      <c r="O27" s="435">
        <v>2</v>
      </c>
      <c r="P27" s="434">
        <v>3.5087719298245612E-2</v>
      </c>
      <c r="Q27" s="434">
        <v>1</v>
      </c>
      <c r="R27" s="435">
        <v>0</v>
      </c>
      <c r="S27" s="434">
        <v>0</v>
      </c>
      <c r="T27" s="434">
        <v>0</v>
      </c>
      <c r="U27" s="435">
        <v>2</v>
      </c>
      <c r="V27" s="487">
        <v>512.90499999999997</v>
      </c>
      <c r="W27" s="435">
        <v>0</v>
      </c>
      <c r="X27" s="434">
        <v>0</v>
      </c>
      <c r="Y27" s="434">
        <v>0</v>
      </c>
      <c r="Z27" s="435">
        <v>2</v>
      </c>
      <c r="AA27" s="434">
        <v>4.6511627906976744E-2</v>
      </c>
      <c r="AB27" s="434">
        <v>1</v>
      </c>
      <c r="AC27" s="435">
        <v>1</v>
      </c>
      <c r="AD27" s="434">
        <v>0.1111111111111111</v>
      </c>
      <c r="AE27" s="434">
        <v>0.5</v>
      </c>
      <c r="AF27" s="435">
        <v>0</v>
      </c>
      <c r="AG27" s="434">
        <v>0</v>
      </c>
      <c r="AH27" s="434">
        <v>0</v>
      </c>
      <c r="AI27" s="435">
        <v>1</v>
      </c>
      <c r="AJ27" s="434">
        <v>2.2727272727272728E-2</v>
      </c>
      <c r="AK27" s="434">
        <v>0.5</v>
      </c>
      <c r="AL27" s="435">
        <v>2</v>
      </c>
      <c r="AM27" s="487">
        <v>0</v>
      </c>
      <c r="AN27" s="435">
        <v>2</v>
      </c>
      <c r="AO27" s="491">
        <v>0</v>
      </c>
    </row>
    <row r="28" spans="1:41" ht="15" thickBot="1" x14ac:dyDescent="0.25">
      <c r="A28" s="715"/>
      <c r="B28" s="175" t="s">
        <v>21</v>
      </c>
      <c r="C28" s="176">
        <v>25</v>
      </c>
      <c r="D28" s="74">
        <v>1</v>
      </c>
      <c r="E28" s="74">
        <v>0.43103448275862066</v>
      </c>
      <c r="F28" s="75">
        <v>33</v>
      </c>
      <c r="G28" s="74">
        <v>1</v>
      </c>
      <c r="H28" s="74">
        <v>0.56896551724137934</v>
      </c>
      <c r="I28" s="75">
        <v>29</v>
      </c>
      <c r="J28" s="74">
        <v>1</v>
      </c>
      <c r="K28" s="74">
        <v>0.5</v>
      </c>
      <c r="L28" s="75">
        <v>29</v>
      </c>
      <c r="M28" s="74">
        <v>1</v>
      </c>
      <c r="N28" s="74">
        <v>0.5</v>
      </c>
      <c r="O28" s="75">
        <v>57</v>
      </c>
      <c r="P28" s="74">
        <v>0.99999999999999989</v>
      </c>
      <c r="Q28" s="74">
        <v>0.98299999999999998</v>
      </c>
      <c r="R28" s="75">
        <v>1</v>
      </c>
      <c r="S28" s="74">
        <v>1</v>
      </c>
      <c r="T28" s="74">
        <v>1.7000000000000001E-2</v>
      </c>
      <c r="U28" s="75">
        <v>58</v>
      </c>
      <c r="V28" s="488">
        <v>83374.966000000015</v>
      </c>
      <c r="W28" s="75">
        <v>15</v>
      </c>
      <c r="X28" s="74">
        <v>1</v>
      </c>
      <c r="Y28" s="74">
        <v>0.25862068965517243</v>
      </c>
      <c r="Z28" s="75">
        <v>43</v>
      </c>
      <c r="AA28" s="74">
        <v>1</v>
      </c>
      <c r="AB28" s="74">
        <v>0.74137931034482762</v>
      </c>
      <c r="AC28" s="75">
        <v>9</v>
      </c>
      <c r="AD28" s="74">
        <v>1</v>
      </c>
      <c r="AE28" s="74">
        <v>0.15517241379310345</v>
      </c>
      <c r="AF28" s="75">
        <v>5</v>
      </c>
      <c r="AG28" s="74">
        <v>1</v>
      </c>
      <c r="AH28" s="74">
        <v>8.6206896551724144E-2</v>
      </c>
      <c r="AI28" s="75">
        <v>44</v>
      </c>
      <c r="AJ28" s="74">
        <v>1</v>
      </c>
      <c r="AK28" s="74">
        <v>0.75862068965517238</v>
      </c>
      <c r="AL28" s="75">
        <v>58</v>
      </c>
      <c r="AM28" s="488">
        <v>2366105.2200000007</v>
      </c>
      <c r="AN28" s="75">
        <v>58</v>
      </c>
      <c r="AO28" s="492">
        <v>375637.55999999988</v>
      </c>
    </row>
    <row r="29" spans="1:41" ht="15" thickTop="1" x14ac:dyDescent="0.2"/>
  </sheetData>
  <mergeCells count="32">
    <mergeCell ref="A2:K3"/>
    <mergeCell ref="A4:K4"/>
    <mergeCell ref="A5:K5"/>
    <mergeCell ref="A6:K6"/>
    <mergeCell ref="A7:K7"/>
    <mergeCell ref="AL8:AM8"/>
    <mergeCell ref="AN8:AO8"/>
    <mergeCell ref="C9:E9"/>
    <mergeCell ref="F9:H9"/>
    <mergeCell ref="I9:K9"/>
    <mergeCell ref="L9:N9"/>
    <mergeCell ref="O9:Q9"/>
    <mergeCell ref="R9:T9"/>
    <mergeCell ref="U9:U10"/>
    <mergeCell ref="V9:V10"/>
    <mergeCell ref="AL9:AL10"/>
    <mergeCell ref="AM9:AM10"/>
    <mergeCell ref="AN9:AN10"/>
    <mergeCell ref="AO9:AO10"/>
    <mergeCell ref="AI9:AK9"/>
    <mergeCell ref="A11:A28"/>
    <mergeCell ref="W9:Y9"/>
    <mergeCell ref="Z9:AB9"/>
    <mergeCell ref="AC9:AE9"/>
    <mergeCell ref="AF9:AH9"/>
    <mergeCell ref="A8:B10"/>
    <mergeCell ref="C8:H8"/>
    <mergeCell ref="I8:N8"/>
    <mergeCell ref="O8:T8"/>
    <mergeCell ref="U8:V8"/>
    <mergeCell ref="W8:AB8"/>
    <mergeCell ref="AC8:AK8"/>
  </mergeCells>
  <pageMargins left="0.7" right="0.7" top="0.75" bottom="0.75" header="0.3" footer="0.3"/>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9"/>
  <sheetViews>
    <sheetView showGridLines="0" workbookViewId="0">
      <selection activeCell="C8" sqref="C8:H8"/>
    </sheetView>
  </sheetViews>
  <sheetFormatPr baseColWidth="10" defaultColWidth="10.85546875" defaultRowHeight="14.25" x14ac:dyDescent="0.2"/>
  <cols>
    <col min="1" max="1" width="10.85546875" style="93"/>
    <col min="2" max="2" width="44.140625" style="93" bestFit="1" customWidth="1"/>
    <col min="3" max="16384" width="10.85546875" style="93"/>
  </cols>
  <sheetData>
    <row r="1" spans="1:50" ht="72" customHeight="1" x14ac:dyDescent="0.2"/>
    <row r="2" spans="1:50" s="94" customFormat="1" ht="15" customHeight="1" x14ac:dyDescent="0.2">
      <c r="A2" s="534" t="s">
        <v>150</v>
      </c>
      <c r="B2" s="535"/>
      <c r="C2" s="535"/>
      <c r="D2" s="535"/>
      <c r="E2" s="535"/>
      <c r="F2" s="535"/>
      <c r="G2" s="535"/>
      <c r="H2" s="535"/>
      <c r="I2" s="535"/>
      <c r="J2" s="535"/>
      <c r="K2" s="535"/>
    </row>
    <row r="3" spans="1:50" s="94" customFormat="1" ht="15" customHeight="1" x14ac:dyDescent="0.2">
      <c r="A3" s="534"/>
      <c r="B3" s="535"/>
      <c r="C3" s="535"/>
      <c r="D3" s="535"/>
      <c r="E3" s="535"/>
      <c r="F3" s="535"/>
      <c r="G3" s="535"/>
      <c r="H3" s="535"/>
      <c r="I3" s="535"/>
      <c r="J3" s="535"/>
      <c r="K3" s="535"/>
    </row>
    <row r="4" spans="1:50" ht="15" x14ac:dyDescent="0.25">
      <c r="A4" s="602" t="s">
        <v>361</v>
      </c>
      <c r="B4" s="603"/>
      <c r="C4" s="603"/>
      <c r="D4" s="603"/>
      <c r="E4" s="603"/>
      <c r="F4" s="603"/>
      <c r="G4" s="603"/>
      <c r="H4" s="603"/>
      <c r="I4" s="603"/>
      <c r="J4" s="603"/>
      <c r="K4" s="603"/>
    </row>
    <row r="5" spans="1:50" ht="15" x14ac:dyDescent="0.25">
      <c r="A5" s="602" t="s">
        <v>141</v>
      </c>
      <c r="B5" s="603"/>
      <c r="C5" s="603"/>
      <c r="D5" s="603"/>
      <c r="E5" s="603"/>
      <c r="F5" s="603"/>
      <c r="G5" s="603"/>
      <c r="H5" s="603"/>
      <c r="I5" s="603"/>
      <c r="J5" s="603"/>
      <c r="K5" s="603"/>
    </row>
    <row r="6" spans="1:50" ht="15" x14ac:dyDescent="0.25">
      <c r="A6" s="602" t="s">
        <v>144</v>
      </c>
      <c r="B6" s="603"/>
      <c r="C6" s="603"/>
      <c r="D6" s="603"/>
      <c r="E6" s="603"/>
      <c r="F6" s="603"/>
      <c r="G6" s="603"/>
      <c r="H6" s="603"/>
      <c r="I6" s="603"/>
      <c r="J6" s="603"/>
      <c r="K6" s="603"/>
    </row>
    <row r="7" spans="1:50" ht="15.75" thickBot="1" x14ac:dyDescent="0.3">
      <c r="A7" s="658" t="s">
        <v>142</v>
      </c>
      <c r="B7" s="659"/>
      <c r="C7" s="659"/>
      <c r="D7" s="659"/>
      <c r="E7" s="659"/>
      <c r="F7" s="659"/>
      <c r="G7" s="659"/>
      <c r="H7" s="659"/>
      <c r="I7" s="659"/>
      <c r="J7" s="659"/>
      <c r="K7" s="659"/>
    </row>
    <row r="8" spans="1:50" ht="51" customHeight="1" thickTop="1" x14ac:dyDescent="0.2">
      <c r="A8" s="706" t="s">
        <v>145</v>
      </c>
      <c r="B8" s="707"/>
      <c r="C8" s="728" t="s">
        <v>216</v>
      </c>
      <c r="D8" s="729"/>
      <c r="E8" s="729"/>
      <c r="F8" s="729"/>
      <c r="G8" s="729"/>
      <c r="H8" s="729"/>
      <c r="I8" s="729" t="s">
        <v>404</v>
      </c>
      <c r="J8" s="729"/>
      <c r="K8" s="729"/>
      <c r="L8" s="729"/>
      <c r="M8" s="729"/>
      <c r="N8" s="729"/>
      <c r="O8" s="729" t="s">
        <v>488</v>
      </c>
      <c r="P8" s="729"/>
      <c r="Q8" s="729"/>
      <c r="R8" s="729"/>
      <c r="S8" s="729"/>
      <c r="T8" s="729"/>
      <c r="U8" s="729"/>
      <c r="V8" s="729"/>
      <c r="W8" s="729"/>
      <c r="X8" s="729" t="s">
        <v>489</v>
      </c>
      <c r="Y8" s="729"/>
      <c r="Z8" s="729"/>
      <c r="AA8" s="729"/>
      <c r="AB8" s="729"/>
      <c r="AC8" s="729"/>
      <c r="AD8" s="729"/>
      <c r="AE8" s="729"/>
      <c r="AF8" s="729"/>
      <c r="AG8" s="729" t="s">
        <v>490</v>
      </c>
      <c r="AH8" s="729"/>
      <c r="AI8" s="729"/>
      <c r="AJ8" s="729"/>
      <c r="AK8" s="729"/>
      <c r="AL8" s="729"/>
      <c r="AM8" s="729"/>
      <c r="AN8" s="729"/>
      <c r="AO8" s="731"/>
      <c r="AP8" s="729" t="s">
        <v>491</v>
      </c>
      <c r="AQ8" s="729"/>
      <c r="AR8" s="729"/>
      <c r="AS8" s="729"/>
      <c r="AT8" s="729"/>
      <c r="AU8" s="729"/>
      <c r="AV8" s="729"/>
      <c r="AW8" s="729"/>
      <c r="AX8" s="733"/>
    </row>
    <row r="9" spans="1:50" x14ac:dyDescent="0.2">
      <c r="A9" s="708"/>
      <c r="B9" s="709"/>
      <c r="C9" s="730" t="s">
        <v>148</v>
      </c>
      <c r="D9" s="727"/>
      <c r="E9" s="727"/>
      <c r="F9" s="727" t="s">
        <v>149</v>
      </c>
      <c r="G9" s="727"/>
      <c r="H9" s="727"/>
      <c r="I9" s="727" t="s">
        <v>148</v>
      </c>
      <c r="J9" s="727"/>
      <c r="K9" s="727"/>
      <c r="L9" s="727" t="s">
        <v>149</v>
      </c>
      <c r="M9" s="727"/>
      <c r="N9" s="727"/>
      <c r="O9" s="575" t="s">
        <v>406</v>
      </c>
      <c r="P9" s="557"/>
      <c r="Q9" s="557"/>
      <c r="R9" s="727" t="s">
        <v>148</v>
      </c>
      <c r="S9" s="727"/>
      <c r="T9" s="727"/>
      <c r="U9" s="727" t="s">
        <v>149</v>
      </c>
      <c r="V9" s="727"/>
      <c r="W9" s="727"/>
      <c r="X9" s="575" t="s">
        <v>406</v>
      </c>
      <c r="Y9" s="557"/>
      <c r="Z9" s="557"/>
      <c r="AA9" s="727" t="s">
        <v>148</v>
      </c>
      <c r="AB9" s="727"/>
      <c r="AC9" s="727"/>
      <c r="AD9" s="727" t="s">
        <v>149</v>
      </c>
      <c r="AE9" s="727"/>
      <c r="AF9" s="727"/>
      <c r="AG9" s="575" t="s">
        <v>406</v>
      </c>
      <c r="AH9" s="557"/>
      <c r="AI9" s="557"/>
      <c r="AJ9" s="727" t="s">
        <v>148</v>
      </c>
      <c r="AK9" s="727"/>
      <c r="AL9" s="727"/>
      <c r="AM9" s="727" t="s">
        <v>149</v>
      </c>
      <c r="AN9" s="727"/>
      <c r="AO9" s="732"/>
      <c r="AP9" s="734" t="s">
        <v>406</v>
      </c>
      <c r="AQ9" s="557"/>
      <c r="AR9" s="557"/>
      <c r="AS9" s="727" t="s">
        <v>148</v>
      </c>
      <c r="AT9" s="727"/>
      <c r="AU9" s="727"/>
      <c r="AV9" s="727" t="s">
        <v>149</v>
      </c>
      <c r="AW9" s="727"/>
      <c r="AX9" s="735"/>
    </row>
    <row r="10" spans="1:50" ht="24.75" thickBot="1" x14ac:dyDescent="0.25">
      <c r="A10" s="710"/>
      <c r="B10" s="711"/>
      <c r="C10" s="436" t="s">
        <v>0</v>
      </c>
      <c r="D10" s="437" t="s">
        <v>1</v>
      </c>
      <c r="E10" s="437" t="s">
        <v>2</v>
      </c>
      <c r="F10" s="437" t="s">
        <v>0</v>
      </c>
      <c r="G10" s="437" t="s">
        <v>1</v>
      </c>
      <c r="H10" s="437" t="s">
        <v>2</v>
      </c>
      <c r="I10" s="437" t="s">
        <v>0</v>
      </c>
      <c r="J10" s="437" t="s">
        <v>1</v>
      </c>
      <c r="K10" s="437" t="s">
        <v>2</v>
      </c>
      <c r="L10" s="437" t="s">
        <v>0</v>
      </c>
      <c r="M10" s="437" t="s">
        <v>1</v>
      </c>
      <c r="N10" s="437" t="s">
        <v>2</v>
      </c>
      <c r="O10" s="437" t="s">
        <v>0</v>
      </c>
      <c r="P10" s="437" t="s">
        <v>1</v>
      </c>
      <c r="Q10" s="437" t="s">
        <v>2</v>
      </c>
      <c r="R10" s="437" t="s">
        <v>0</v>
      </c>
      <c r="S10" s="437" t="s">
        <v>1</v>
      </c>
      <c r="T10" s="437" t="s">
        <v>2</v>
      </c>
      <c r="U10" s="437" t="s">
        <v>0</v>
      </c>
      <c r="V10" s="437" t="s">
        <v>1</v>
      </c>
      <c r="W10" s="437" t="s">
        <v>2</v>
      </c>
      <c r="X10" s="437" t="s">
        <v>0</v>
      </c>
      <c r="Y10" s="437" t="s">
        <v>1</v>
      </c>
      <c r="Z10" s="437" t="s">
        <v>2</v>
      </c>
      <c r="AA10" s="437" t="s">
        <v>0</v>
      </c>
      <c r="AB10" s="437" t="s">
        <v>1</v>
      </c>
      <c r="AC10" s="437" t="s">
        <v>2</v>
      </c>
      <c r="AD10" s="437" t="s">
        <v>0</v>
      </c>
      <c r="AE10" s="437" t="s">
        <v>1</v>
      </c>
      <c r="AF10" s="437" t="s">
        <v>2</v>
      </c>
      <c r="AG10" s="437" t="s">
        <v>0</v>
      </c>
      <c r="AH10" s="437" t="s">
        <v>1</v>
      </c>
      <c r="AI10" s="437" t="s">
        <v>2</v>
      </c>
      <c r="AJ10" s="437" t="s">
        <v>0</v>
      </c>
      <c r="AK10" s="437" t="s">
        <v>1</v>
      </c>
      <c r="AL10" s="437" t="s">
        <v>2</v>
      </c>
      <c r="AM10" s="437" t="s">
        <v>0</v>
      </c>
      <c r="AN10" s="437" t="s">
        <v>1</v>
      </c>
      <c r="AO10" s="525" t="s">
        <v>2</v>
      </c>
      <c r="AP10" s="437" t="s">
        <v>0</v>
      </c>
      <c r="AQ10" s="437" t="s">
        <v>1</v>
      </c>
      <c r="AR10" s="437" t="s">
        <v>2</v>
      </c>
      <c r="AS10" s="437" t="s">
        <v>0</v>
      </c>
      <c r="AT10" s="437" t="s">
        <v>1</v>
      </c>
      <c r="AU10" s="437" t="s">
        <v>2</v>
      </c>
      <c r="AV10" s="437" t="s">
        <v>0</v>
      </c>
      <c r="AW10" s="437" t="s">
        <v>1</v>
      </c>
      <c r="AX10" s="438" t="s">
        <v>2</v>
      </c>
    </row>
    <row r="11" spans="1:50" ht="15" thickTop="1" x14ac:dyDescent="0.2">
      <c r="A11" s="724" t="s">
        <v>3</v>
      </c>
      <c r="B11" s="439" t="s">
        <v>4</v>
      </c>
      <c r="C11" s="440">
        <v>3</v>
      </c>
      <c r="D11" s="441">
        <v>6.6666666666666666E-2</v>
      </c>
      <c r="E11" s="441">
        <v>0.75</v>
      </c>
      <c r="F11" s="442">
        <v>1</v>
      </c>
      <c r="G11" s="441">
        <v>7.6923076923076927E-2</v>
      </c>
      <c r="H11" s="441">
        <v>0.25</v>
      </c>
      <c r="I11" s="442">
        <v>3</v>
      </c>
      <c r="J11" s="441">
        <v>0.06</v>
      </c>
      <c r="K11" s="441">
        <v>0.75</v>
      </c>
      <c r="L11" s="442">
        <v>1</v>
      </c>
      <c r="M11" s="441">
        <v>0.125</v>
      </c>
      <c r="N11" s="441">
        <v>0.25</v>
      </c>
      <c r="O11" s="442">
        <v>3</v>
      </c>
      <c r="P11" s="441">
        <f>O11/$O$28</f>
        <v>0.06</v>
      </c>
      <c r="Q11" s="441">
        <f>O11/(I11+L11)</f>
        <v>0.75</v>
      </c>
      <c r="R11" s="442">
        <v>1</v>
      </c>
      <c r="S11" s="441">
        <f>R11/$R$28</f>
        <v>0.25</v>
      </c>
      <c r="T11" s="441">
        <f>R11/(I11+L11)</f>
        <v>0.25</v>
      </c>
      <c r="U11" s="442">
        <v>0</v>
      </c>
      <c r="V11" s="441">
        <f>U11/$U$28</f>
        <v>0</v>
      </c>
      <c r="W11" s="441">
        <f>U11/(I11+L11)</f>
        <v>0</v>
      </c>
      <c r="X11" s="442">
        <v>3</v>
      </c>
      <c r="Y11" s="441">
        <v>0.06</v>
      </c>
      <c r="Z11" s="441">
        <v>0.75</v>
      </c>
      <c r="AA11" s="442">
        <v>1</v>
      </c>
      <c r="AB11" s="441">
        <f>AA11/$AA$28</f>
        <v>0.125</v>
      </c>
      <c r="AC11" s="441">
        <f>AA11/(X11+AA11)</f>
        <v>0.25</v>
      </c>
      <c r="AD11" s="442">
        <v>0</v>
      </c>
      <c r="AE11" s="441">
        <v>0</v>
      </c>
      <c r="AF11" s="441">
        <v>0</v>
      </c>
      <c r="AG11" s="442">
        <f>X11+AA11</f>
        <v>4</v>
      </c>
      <c r="AH11" s="441">
        <f>AG11/$AG$28</f>
        <v>6.8965517241379309E-2</v>
      </c>
      <c r="AI11" s="441">
        <v>1</v>
      </c>
      <c r="AJ11" s="442">
        <v>0</v>
      </c>
      <c r="AK11" s="441">
        <v>0</v>
      </c>
      <c r="AL11" s="441">
        <v>0</v>
      </c>
      <c r="AM11" s="442">
        <v>0</v>
      </c>
      <c r="AN11" s="441">
        <v>0</v>
      </c>
      <c r="AO11" s="441">
        <v>0</v>
      </c>
      <c r="AP11" s="442">
        <v>4</v>
      </c>
      <c r="AQ11" s="441">
        <v>6.8965517241379309E-2</v>
      </c>
      <c r="AR11" s="441">
        <v>1</v>
      </c>
      <c r="AS11" s="442">
        <v>0</v>
      </c>
      <c r="AT11" s="441">
        <v>0</v>
      </c>
      <c r="AU11" s="441">
        <v>0</v>
      </c>
      <c r="AV11" s="442">
        <v>0</v>
      </c>
      <c r="AW11" s="441">
        <v>0</v>
      </c>
      <c r="AX11" s="443">
        <v>0</v>
      </c>
    </row>
    <row r="12" spans="1:50" x14ac:dyDescent="0.2">
      <c r="A12" s="725"/>
      <c r="B12" s="444" t="s">
        <v>5</v>
      </c>
      <c r="C12" s="445">
        <v>1</v>
      </c>
      <c r="D12" s="446">
        <v>2.2222222222222223E-2</v>
      </c>
      <c r="E12" s="446">
        <v>1</v>
      </c>
      <c r="F12" s="447">
        <v>0</v>
      </c>
      <c r="G12" s="446">
        <v>0</v>
      </c>
      <c r="H12" s="446">
        <v>0</v>
      </c>
      <c r="I12" s="447">
        <v>1</v>
      </c>
      <c r="J12" s="446">
        <v>0.02</v>
      </c>
      <c r="K12" s="446">
        <v>1</v>
      </c>
      <c r="L12" s="447">
        <v>0</v>
      </c>
      <c r="M12" s="446">
        <v>0</v>
      </c>
      <c r="N12" s="446">
        <v>0</v>
      </c>
      <c r="O12" s="447">
        <v>1</v>
      </c>
      <c r="P12" s="446">
        <f t="shared" ref="P12:P27" si="0">O12/$O$28</f>
        <v>0.02</v>
      </c>
      <c r="Q12" s="446">
        <f t="shared" ref="Q12:Q28" si="1">O12/(I12+L12)</f>
        <v>1</v>
      </c>
      <c r="R12" s="447">
        <v>0</v>
      </c>
      <c r="S12" s="446">
        <f t="shared" ref="S12:S27" si="2">R12/$R$28</f>
        <v>0</v>
      </c>
      <c r="T12" s="446">
        <f t="shared" ref="T12:T28" si="3">R12/(I12+L12)</f>
        <v>0</v>
      </c>
      <c r="U12" s="447">
        <v>0</v>
      </c>
      <c r="V12" s="446">
        <f t="shared" ref="V12:V27" si="4">U12/$U$28</f>
        <v>0</v>
      </c>
      <c r="W12" s="446">
        <f t="shared" ref="W12:W28" si="5">U12/(I12+L12)</f>
        <v>0</v>
      </c>
      <c r="X12" s="447">
        <v>1</v>
      </c>
      <c r="Y12" s="446">
        <v>0.02</v>
      </c>
      <c r="Z12" s="446">
        <v>1</v>
      </c>
      <c r="AA12" s="447">
        <v>0</v>
      </c>
      <c r="AB12" s="446">
        <f t="shared" ref="AB12:AB27" si="6">AA12/$AA$28</f>
        <v>0</v>
      </c>
      <c r="AC12" s="446">
        <f t="shared" ref="AC12:AC27" si="7">AA12/(X12+AA12)</f>
        <v>0</v>
      </c>
      <c r="AD12" s="447">
        <v>0</v>
      </c>
      <c r="AE12" s="446">
        <v>0</v>
      </c>
      <c r="AF12" s="446">
        <v>0</v>
      </c>
      <c r="AG12" s="447">
        <f t="shared" ref="AG12:AG28" si="8">X12+AA12</f>
        <v>1</v>
      </c>
      <c r="AH12" s="446">
        <f t="shared" ref="AH12:AH28" si="9">AG12/$AG$28</f>
        <v>1.7241379310344827E-2</v>
      </c>
      <c r="AI12" s="446">
        <v>1</v>
      </c>
      <c r="AJ12" s="447">
        <v>0</v>
      </c>
      <c r="AK12" s="446">
        <v>0</v>
      </c>
      <c r="AL12" s="446">
        <v>0</v>
      </c>
      <c r="AM12" s="447">
        <v>0</v>
      </c>
      <c r="AN12" s="446">
        <v>0</v>
      </c>
      <c r="AO12" s="446">
        <v>0</v>
      </c>
      <c r="AP12" s="447">
        <v>1</v>
      </c>
      <c r="AQ12" s="446">
        <v>1.7241379310344827E-2</v>
      </c>
      <c r="AR12" s="446">
        <v>1</v>
      </c>
      <c r="AS12" s="447">
        <v>0</v>
      </c>
      <c r="AT12" s="446">
        <v>0</v>
      </c>
      <c r="AU12" s="446">
        <v>0</v>
      </c>
      <c r="AV12" s="447">
        <v>0</v>
      </c>
      <c r="AW12" s="446">
        <v>0</v>
      </c>
      <c r="AX12" s="448">
        <v>0</v>
      </c>
    </row>
    <row r="13" spans="1:50" x14ac:dyDescent="0.2">
      <c r="A13" s="725"/>
      <c r="B13" s="449" t="s">
        <v>6</v>
      </c>
      <c r="C13" s="450">
        <v>5</v>
      </c>
      <c r="D13" s="451">
        <v>0.1111111111111111</v>
      </c>
      <c r="E13" s="451">
        <v>0.7142857142857143</v>
      </c>
      <c r="F13" s="452">
        <v>2</v>
      </c>
      <c r="G13" s="451">
        <v>0.15384615384615385</v>
      </c>
      <c r="H13" s="451">
        <v>0.2857142857142857</v>
      </c>
      <c r="I13" s="452">
        <v>4</v>
      </c>
      <c r="J13" s="451">
        <v>0.08</v>
      </c>
      <c r="K13" s="451">
        <v>0.5714285714285714</v>
      </c>
      <c r="L13" s="452">
        <v>3</v>
      </c>
      <c r="M13" s="451">
        <v>0.375</v>
      </c>
      <c r="N13" s="451">
        <v>0.42857142857142855</v>
      </c>
      <c r="O13" s="452">
        <v>4</v>
      </c>
      <c r="P13" s="451">
        <f t="shared" si="0"/>
        <v>0.08</v>
      </c>
      <c r="Q13" s="451">
        <f t="shared" si="1"/>
        <v>0.5714285714285714</v>
      </c>
      <c r="R13" s="452">
        <v>1</v>
      </c>
      <c r="S13" s="451">
        <f t="shared" si="2"/>
        <v>0.25</v>
      </c>
      <c r="T13" s="451">
        <f t="shared" si="3"/>
        <v>0.14285714285714285</v>
      </c>
      <c r="U13" s="452">
        <v>2</v>
      </c>
      <c r="V13" s="451">
        <f t="shared" si="4"/>
        <v>0.5</v>
      </c>
      <c r="W13" s="451">
        <f t="shared" si="5"/>
        <v>0.2857142857142857</v>
      </c>
      <c r="X13" s="452">
        <v>4</v>
      </c>
      <c r="Y13" s="451">
        <v>0.08</v>
      </c>
      <c r="Z13" s="451">
        <v>0.5714285714285714</v>
      </c>
      <c r="AA13" s="452">
        <v>3</v>
      </c>
      <c r="AB13" s="451">
        <f t="shared" si="6"/>
        <v>0.375</v>
      </c>
      <c r="AC13" s="451">
        <f t="shared" si="7"/>
        <v>0.42857142857142855</v>
      </c>
      <c r="AD13" s="452">
        <v>0</v>
      </c>
      <c r="AE13" s="451">
        <v>0</v>
      </c>
      <c r="AF13" s="451">
        <v>0</v>
      </c>
      <c r="AG13" s="452">
        <f t="shared" si="8"/>
        <v>7</v>
      </c>
      <c r="AH13" s="451">
        <f t="shared" si="9"/>
        <v>0.1206896551724138</v>
      </c>
      <c r="AI13" s="451">
        <v>1</v>
      </c>
      <c r="AJ13" s="452">
        <v>0</v>
      </c>
      <c r="AK13" s="451">
        <v>0</v>
      </c>
      <c r="AL13" s="451">
        <v>0</v>
      </c>
      <c r="AM13" s="452">
        <v>0</v>
      </c>
      <c r="AN13" s="451">
        <v>0</v>
      </c>
      <c r="AO13" s="451">
        <v>0</v>
      </c>
      <c r="AP13" s="452">
        <v>7</v>
      </c>
      <c r="AQ13" s="451">
        <v>0.1206896551724138</v>
      </c>
      <c r="AR13" s="451">
        <v>1</v>
      </c>
      <c r="AS13" s="452">
        <v>0</v>
      </c>
      <c r="AT13" s="451">
        <v>0</v>
      </c>
      <c r="AU13" s="451">
        <v>0</v>
      </c>
      <c r="AV13" s="452">
        <v>0</v>
      </c>
      <c r="AW13" s="451">
        <v>0</v>
      </c>
      <c r="AX13" s="453">
        <v>0</v>
      </c>
    </row>
    <row r="14" spans="1:50" x14ac:dyDescent="0.2">
      <c r="A14" s="725"/>
      <c r="B14" s="444" t="s">
        <v>7</v>
      </c>
      <c r="C14" s="445">
        <v>3</v>
      </c>
      <c r="D14" s="446">
        <v>6.6666666666666666E-2</v>
      </c>
      <c r="E14" s="446">
        <v>0.75</v>
      </c>
      <c r="F14" s="447">
        <v>1</v>
      </c>
      <c r="G14" s="446">
        <v>7.6923076923076927E-2</v>
      </c>
      <c r="H14" s="446">
        <v>0.25</v>
      </c>
      <c r="I14" s="447">
        <v>3</v>
      </c>
      <c r="J14" s="446">
        <v>0.06</v>
      </c>
      <c r="K14" s="446">
        <v>0.75</v>
      </c>
      <c r="L14" s="447">
        <v>1</v>
      </c>
      <c r="M14" s="446">
        <v>0.125</v>
      </c>
      <c r="N14" s="446">
        <v>0.25</v>
      </c>
      <c r="O14" s="447">
        <v>3</v>
      </c>
      <c r="P14" s="446">
        <f t="shared" si="0"/>
        <v>0.06</v>
      </c>
      <c r="Q14" s="446">
        <f t="shared" si="1"/>
        <v>0.75</v>
      </c>
      <c r="R14" s="447">
        <v>1</v>
      </c>
      <c r="S14" s="446">
        <f t="shared" si="2"/>
        <v>0.25</v>
      </c>
      <c r="T14" s="446">
        <f t="shared" si="3"/>
        <v>0.25</v>
      </c>
      <c r="U14" s="447">
        <v>0</v>
      </c>
      <c r="V14" s="446">
        <f t="shared" si="4"/>
        <v>0</v>
      </c>
      <c r="W14" s="446">
        <f t="shared" si="5"/>
        <v>0</v>
      </c>
      <c r="X14" s="447">
        <v>3</v>
      </c>
      <c r="Y14" s="446">
        <v>0.06</v>
      </c>
      <c r="Z14" s="446">
        <v>0.75</v>
      </c>
      <c r="AA14" s="447">
        <v>1</v>
      </c>
      <c r="AB14" s="446">
        <f t="shared" si="6"/>
        <v>0.125</v>
      </c>
      <c r="AC14" s="446">
        <f t="shared" si="7"/>
        <v>0.25</v>
      </c>
      <c r="AD14" s="447">
        <v>0</v>
      </c>
      <c r="AE14" s="446">
        <v>0</v>
      </c>
      <c r="AF14" s="446">
        <v>0</v>
      </c>
      <c r="AG14" s="447">
        <f t="shared" si="8"/>
        <v>4</v>
      </c>
      <c r="AH14" s="446">
        <f t="shared" si="9"/>
        <v>6.8965517241379309E-2</v>
      </c>
      <c r="AI14" s="446">
        <v>1</v>
      </c>
      <c r="AJ14" s="447">
        <v>0</v>
      </c>
      <c r="AK14" s="446">
        <v>0</v>
      </c>
      <c r="AL14" s="446">
        <v>0</v>
      </c>
      <c r="AM14" s="447">
        <v>0</v>
      </c>
      <c r="AN14" s="446">
        <v>0</v>
      </c>
      <c r="AO14" s="446">
        <v>0</v>
      </c>
      <c r="AP14" s="447">
        <v>4</v>
      </c>
      <c r="AQ14" s="446">
        <v>6.8965517241379309E-2</v>
      </c>
      <c r="AR14" s="446">
        <v>1</v>
      </c>
      <c r="AS14" s="447">
        <v>0</v>
      </c>
      <c r="AT14" s="446">
        <v>0</v>
      </c>
      <c r="AU14" s="446">
        <v>0</v>
      </c>
      <c r="AV14" s="447">
        <v>0</v>
      </c>
      <c r="AW14" s="446">
        <v>0</v>
      </c>
      <c r="AX14" s="448">
        <v>0</v>
      </c>
    </row>
    <row r="15" spans="1:50" x14ac:dyDescent="0.2">
      <c r="A15" s="725"/>
      <c r="B15" s="449" t="s">
        <v>8</v>
      </c>
      <c r="C15" s="450">
        <v>2</v>
      </c>
      <c r="D15" s="451">
        <v>4.4444444444444446E-2</v>
      </c>
      <c r="E15" s="451">
        <v>0.66666666666666652</v>
      </c>
      <c r="F15" s="452">
        <v>1</v>
      </c>
      <c r="G15" s="451">
        <v>7.6923076923076927E-2</v>
      </c>
      <c r="H15" s="451">
        <v>0.33333333333333326</v>
      </c>
      <c r="I15" s="452">
        <v>3</v>
      </c>
      <c r="J15" s="451">
        <v>0.06</v>
      </c>
      <c r="K15" s="451">
        <v>1</v>
      </c>
      <c r="L15" s="452">
        <v>0</v>
      </c>
      <c r="M15" s="451">
        <v>0</v>
      </c>
      <c r="N15" s="451">
        <v>0</v>
      </c>
      <c r="O15" s="452">
        <v>3</v>
      </c>
      <c r="P15" s="451">
        <f t="shared" si="0"/>
        <v>0.06</v>
      </c>
      <c r="Q15" s="451">
        <f t="shared" si="1"/>
        <v>1</v>
      </c>
      <c r="R15" s="452">
        <v>0</v>
      </c>
      <c r="S15" s="451">
        <f t="shared" si="2"/>
        <v>0</v>
      </c>
      <c r="T15" s="451">
        <f t="shared" si="3"/>
        <v>0</v>
      </c>
      <c r="U15" s="452">
        <v>0</v>
      </c>
      <c r="V15" s="451">
        <f t="shared" si="4"/>
        <v>0</v>
      </c>
      <c r="W15" s="451">
        <f t="shared" si="5"/>
        <v>0</v>
      </c>
      <c r="X15" s="452">
        <v>3</v>
      </c>
      <c r="Y15" s="451">
        <v>0.06</v>
      </c>
      <c r="Z15" s="451">
        <v>1</v>
      </c>
      <c r="AA15" s="452">
        <v>0</v>
      </c>
      <c r="AB15" s="451">
        <f t="shared" si="6"/>
        <v>0</v>
      </c>
      <c r="AC15" s="451">
        <f t="shared" si="7"/>
        <v>0</v>
      </c>
      <c r="AD15" s="452">
        <v>0</v>
      </c>
      <c r="AE15" s="451">
        <v>0</v>
      </c>
      <c r="AF15" s="451">
        <v>0</v>
      </c>
      <c r="AG15" s="452">
        <f t="shared" si="8"/>
        <v>3</v>
      </c>
      <c r="AH15" s="451">
        <f t="shared" si="9"/>
        <v>5.1724137931034482E-2</v>
      </c>
      <c r="AI15" s="451">
        <v>1</v>
      </c>
      <c r="AJ15" s="452">
        <v>0</v>
      </c>
      <c r="AK15" s="451">
        <v>0</v>
      </c>
      <c r="AL15" s="451">
        <v>0</v>
      </c>
      <c r="AM15" s="452">
        <v>0</v>
      </c>
      <c r="AN15" s="451">
        <v>0</v>
      </c>
      <c r="AO15" s="451">
        <v>0</v>
      </c>
      <c r="AP15" s="452">
        <v>3</v>
      </c>
      <c r="AQ15" s="451">
        <v>5.1724137931034482E-2</v>
      </c>
      <c r="AR15" s="451">
        <v>1</v>
      </c>
      <c r="AS15" s="452">
        <v>0</v>
      </c>
      <c r="AT15" s="451">
        <v>0</v>
      </c>
      <c r="AU15" s="451">
        <v>0</v>
      </c>
      <c r="AV15" s="452">
        <v>0</v>
      </c>
      <c r="AW15" s="451">
        <v>0</v>
      </c>
      <c r="AX15" s="453">
        <v>0</v>
      </c>
    </row>
    <row r="16" spans="1:50" x14ac:dyDescent="0.2">
      <c r="A16" s="725"/>
      <c r="B16" s="444" t="s">
        <v>9</v>
      </c>
      <c r="C16" s="445">
        <v>1</v>
      </c>
      <c r="D16" s="446">
        <v>2.2222222222222223E-2</v>
      </c>
      <c r="E16" s="446">
        <v>1</v>
      </c>
      <c r="F16" s="447">
        <v>0</v>
      </c>
      <c r="G16" s="446">
        <v>0</v>
      </c>
      <c r="H16" s="446">
        <v>0</v>
      </c>
      <c r="I16" s="447">
        <v>1</v>
      </c>
      <c r="J16" s="446">
        <v>0.02</v>
      </c>
      <c r="K16" s="446">
        <v>1</v>
      </c>
      <c r="L16" s="447">
        <v>0</v>
      </c>
      <c r="M16" s="446">
        <v>0</v>
      </c>
      <c r="N16" s="446">
        <v>0</v>
      </c>
      <c r="O16" s="447">
        <v>1</v>
      </c>
      <c r="P16" s="446">
        <f t="shared" si="0"/>
        <v>0.02</v>
      </c>
      <c r="Q16" s="446">
        <f t="shared" si="1"/>
        <v>1</v>
      </c>
      <c r="R16" s="447">
        <v>0</v>
      </c>
      <c r="S16" s="446">
        <f t="shared" si="2"/>
        <v>0</v>
      </c>
      <c r="T16" s="446">
        <f t="shared" si="3"/>
        <v>0</v>
      </c>
      <c r="U16" s="447">
        <v>0</v>
      </c>
      <c r="V16" s="446">
        <f t="shared" si="4"/>
        <v>0</v>
      </c>
      <c r="W16" s="446">
        <f t="shared" si="5"/>
        <v>0</v>
      </c>
      <c r="X16" s="447">
        <v>1</v>
      </c>
      <c r="Y16" s="446">
        <v>0.02</v>
      </c>
      <c r="Z16" s="446">
        <v>1</v>
      </c>
      <c r="AA16" s="447">
        <v>0</v>
      </c>
      <c r="AB16" s="446">
        <f t="shared" si="6"/>
        <v>0</v>
      </c>
      <c r="AC16" s="446">
        <f t="shared" si="7"/>
        <v>0</v>
      </c>
      <c r="AD16" s="447">
        <v>0</v>
      </c>
      <c r="AE16" s="446">
        <v>0</v>
      </c>
      <c r="AF16" s="446">
        <v>0</v>
      </c>
      <c r="AG16" s="447">
        <f t="shared" si="8"/>
        <v>1</v>
      </c>
      <c r="AH16" s="446">
        <f t="shared" si="9"/>
        <v>1.7241379310344827E-2</v>
      </c>
      <c r="AI16" s="446">
        <v>1</v>
      </c>
      <c r="AJ16" s="447">
        <v>0</v>
      </c>
      <c r="AK16" s="446">
        <v>0</v>
      </c>
      <c r="AL16" s="446">
        <v>0</v>
      </c>
      <c r="AM16" s="447">
        <v>0</v>
      </c>
      <c r="AN16" s="446">
        <v>0</v>
      </c>
      <c r="AO16" s="446">
        <v>0</v>
      </c>
      <c r="AP16" s="447">
        <v>1</v>
      </c>
      <c r="AQ16" s="446">
        <v>1.7241379310344827E-2</v>
      </c>
      <c r="AR16" s="446">
        <v>1</v>
      </c>
      <c r="AS16" s="447">
        <v>0</v>
      </c>
      <c r="AT16" s="446">
        <v>0</v>
      </c>
      <c r="AU16" s="446">
        <v>0</v>
      </c>
      <c r="AV16" s="447">
        <v>0</v>
      </c>
      <c r="AW16" s="446">
        <v>0</v>
      </c>
      <c r="AX16" s="448">
        <v>0</v>
      </c>
    </row>
    <row r="17" spans="1:50" x14ac:dyDescent="0.2">
      <c r="A17" s="725"/>
      <c r="B17" s="449" t="s">
        <v>10</v>
      </c>
      <c r="C17" s="450">
        <v>1</v>
      </c>
      <c r="D17" s="451">
        <v>2.2222222222222223E-2</v>
      </c>
      <c r="E17" s="451">
        <v>0.5</v>
      </c>
      <c r="F17" s="452">
        <v>1</v>
      </c>
      <c r="G17" s="451">
        <v>7.6923076923076927E-2</v>
      </c>
      <c r="H17" s="451">
        <v>0.5</v>
      </c>
      <c r="I17" s="452">
        <v>1</v>
      </c>
      <c r="J17" s="451">
        <v>0.02</v>
      </c>
      <c r="K17" s="451">
        <v>0.5</v>
      </c>
      <c r="L17" s="452">
        <v>1</v>
      </c>
      <c r="M17" s="451">
        <v>0.125</v>
      </c>
      <c r="N17" s="451">
        <v>0.5</v>
      </c>
      <c r="O17" s="452">
        <v>1</v>
      </c>
      <c r="P17" s="451">
        <f t="shared" si="0"/>
        <v>0.02</v>
      </c>
      <c r="Q17" s="451">
        <f t="shared" si="1"/>
        <v>0.5</v>
      </c>
      <c r="R17" s="452">
        <v>0</v>
      </c>
      <c r="S17" s="451">
        <f t="shared" si="2"/>
        <v>0</v>
      </c>
      <c r="T17" s="451">
        <f t="shared" si="3"/>
        <v>0</v>
      </c>
      <c r="U17" s="452">
        <v>1</v>
      </c>
      <c r="V17" s="451">
        <f t="shared" si="4"/>
        <v>0.25</v>
      </c>
      <c r="W17" s="451">
        <f t="shared" si="5"/>
        <v>0.5</v>
      </c>
      <c r="X17" s="452">
        <v>1</v>
      </c>
      <c r="Y17" s="451">
        <v>0.02</v>
      </c>
      <c r="Z17" s="451">
        <v>0.5</v>
      </c>
      <c r="AA17" s="452">
        <v>1</v>
      </c>
      <c r="AB17" s="451">
        <f t="shared" si="6"/>
        <v>0.125</v>
      </c>
      <c r="AC17" s="451">
        <f t="shared" si="7"/>
        <v>0.5</v>
      </c>
      <c r="AD17" s="452">
        <v>0</v>
      </c>
      <c r="AE17" s="451">
        <v>0</v>
      </c>
      <c r="AF17" s="451">
        <v>0</v>
      </c>
      <c r="AG17" s="452">
        <f t="shared" si="8"/>
        <v>2</v>
      </c>
      <c r="AH17" s="451">
        <f t="shared" si="9"/>
        <v>3.4482758620689655E-2</v>
      </c>
      <c r="AI17" s="451">
        <v>1</v>
      </c>
      <c r="AJ17" s="452">
        <v>0</v>
      </c>
      <c r="AK17" s="451">
        <v>0</v>
      </c>
      <c r="AL17" s="451">
        <v>0</v>
      </c>
      <c r="AM17" s="452">
        <v>0</v>
      </c>
      <c r="AN17" s="451">
        <v>0</v>
      </c>
      <c r="AO17" s="451">
        <v>0</v>
      </c>
      <c r="AP17" s="452">
        <v>2</v>
      </c>
      <c r="AQ17" s="451">
        <v>3.4482758620689655E-2</v>
      </c>
      <c r="AR17" s="451">
        <v>1</v>
      </c>
      <c r="AS17" s="452">
        <v>0</v>
      </c>
      <c r="AT17" s="451">
        <v>0</v>
      </c>
      <c r="AU17" s="451">
        <v>0</v>
      </c>
      <c r="AV17" s="452">
        <v>0</v>
      </c>
      <c r="AW17" s="451">
        <v>0</v>
      </c>
      <c r="AX17" s="453">
        <v>0</v>
      </c>
    </row>
    <row r="18" spans="1:50" x14ac:dyDescent="0.2">
      <c r="A18" s="725"/>
      <c r="B18" s="444" t="s">
        <v>11</v>
      </c>
      <c r="C18" s="445">
        <v>3</v>
      </c>
      <c r="D18" s="446">
        <v>6.6666666666666666E-2</v>
      </c>
      <c r="E18" s="446">
        <v>1</v>
      </c>
      <c r="F18" s="447">
        <v>0</v>
      </c>
      <c r="G18" s="446">
        <v>0</v>
      </c>
      <c r="H18" s="446">
        <v>0</v>
      </c>
      <c r="I18" s="447">
        <v>3</v>
      </c>
      <c r="J18" s="446">
        <v>0.06</v>
      </c>
      <c r="K18" s="446">
        <v>1</v>
      </c>
      <c r="L18" s="447">
        <v>0</v>
      </c>
      <c r="M18" s="446">
        <v>0</v>
      </c>
      <c r="N18" s="446">
        <v>0</v>
      </c>
      <c r="O18" s="447">
        <v>3</v>
      </c>
      <c r="P18" s="446">
        <f t="shared" si="0"/>
        <v>0.06</v>
      </c>
      <c r="Q18" s="446">
        <f t="shared" si="1"/>
        <v>1</v>
      </c>
      <c r="R18" s="447">
        <v>0</v>
      </c>
      <c r="S18" s="446">
        <f t="shared" si="2"/>
        <v>0</v>
      </c>
      <c r="T18" s="446">
        <f t="shared" si="3"/>
        <v>0</v>
      </c>
      <c r="U18" s="447">
        <v>0</v>
      </c>
      <c r="V18" s="446">
        <f t="shared" si="4"/>
        <v>0</v>
      </c>
      <c r="W18" s="446">
        <f t="shared" si="5"/>
        <v>0</v>
      </c>
      <c r="X18" s="447">
        <v>3</v>
      </c>
      <c r="Y18" s="446">
        <v>0.06</v>
      </c>
      <c r="Z18" s="446">
        <v>1</v>
      </c>
      <c r="AA18" s="447">
        <v>0</v>
      </c>
      <c r="AB18" s="446">
        <f t="shared" si="6"/>
        <v>0</v>
      </c>
      <c r="AC18" s="446">
        <f t="shared" si="7"/>
        <v>0</v>
      </c>
      <c r="AD18" s="447">
        <v>0</v>
      </c>
      <c r="AE18" s="446">
        <v>0</v>
      </c>
      <c r="AF18" s="446">
        <v>0</v>
      </c>
      <c r="AG18" s="447">
        <f t="shared" si="8"/>
        <v>3</v>
      </c>
      <c r="AH18" s="446">
        <f t="shared" si="9"/>
        <v>5.1724137931034482E-2</v>
      </c>
      <c r="AI18" s="446">
        <v>1</v>
      </c>
      <c r="AJ18" s="447">
        <v>0</v>
      </c>
      <c r="AK18" s="446">
        <v>0</v>
      </c>
      <c r="AL18" s="446">
        <v>0</v>
      </c>
      <c r="AM18" s="447">
        <v>0</v>
      </c>
      <c r="AN18" s="446">
        <v>0</v>
      </c>
      <c r="AO18" s="446">
        <v>0</v>
      </c>
      <c r="AP18" s="447">
        <v>3</v>
      </c>
      <c r="AQ18" s="446">
        <v>5.1724137931034482E-2</v>
      </c>
      <c r="AR18" s="446">
        <v>1</v>
      </c>
      <c r="AS18" s="447">
        <v>0</v>
      </c>
      <c r="AT18" s="446">
        <v>0</v>
      </c>
      <c r="AU18" s="446">
        <v>0</v>
      </c>
      <c r="AV18" s="447">
        <v>0</v>
      </c>
      <c r="AW18" s="446">
        <v>0</v>
      </c>
      <c r="AX18" s="448">
        <v>0</v>
      </c>
    </row>
    <row r="19" spans="1:50" x14ac:dyDescent="0.2">
      <c r="A19" s="725"/>
      <c r="B19" s="449" t="s">
        <v>12</v>
      </c>
      <c r="C19" s="450">
        <v>5</v>
      </c>
      <c r="D19" s="451">
        <v>0.1111111111111111</v>
      </c>
      <c r="E19" s="451">
        <v>0.83333333333333348</v>
      </c>
      <c r="F19" s="452">
        <v>1</v>
      </c>
      <c r="G19" s="451">
        <v>7.6923076923076927E-2</v>
      </c>
      <c r="H19" s="451">
        <v>0.16666666666666663</v>
      </c>
      <c r="I19" s="452">
        <v>6</v>
      </c>
      <c r="J19" s="451">
        <v>0.12</v>
      </c>
      <c r="K19" s="451">
        <v>1</v>
      </c>
      <c r="L19" s="452">
        <v>0</v>
      </c>
      <c r="M19" s="451">
        <v>0</v>
      </c>
      <c r="N19" s="451">
        <v>0</v>
      </c>
      <c r="O19" s="452">
        <v>6</v>
      </c>
      <c r="P19" s="451">
        <f t="shared" si="0"/>
        <v>0.12</v>
      </c>
      <c r="Q19" s="451">
        <f t="shared" si="1"/>
        <v>1</v>
      </c>
      <c r="R19" s="452">
        <v>0</v>
      </c>
      <c r="S19" s="451">
        <f t="shared" si="2"/>
        <v>0</v>
      </c>
      <c r="T19" s="451">
        <f t="shared" si="3"/>
        <v>0</v>
      </c>
      <c r="U19" s="452">
        <v>0</v>
      </c>
      <c r="V19" s="451">
        <f t="shared" si="4"/>
        <v>0</v>
      </c>
      <c r="W19" s="451">
        <f t="shared" si="5"/>
        <v>0</v>
      </c>
      <c r="X19" s="452">
        <v>6</v>
      </c>
      <c r="Y19" s="451">
        <v>0.12</v>
      </c>
      <c r="Z19" s="451">
        <v>1</v>
      </c>
      <c r="AA19" s="452">
        <v>0</v>
      </c>
      <c r="AB19" s="451">
        <f t="shared" si="6"/>
        <v>0</v>
      </c>
      <c r="AC19" s="451">
        <f t="shared" si="7"/>
        <v>0</v>
      </c>
      <c r="AD19" s="452">
        <v>0</v>
      </c>
      <c r="AE19" s="451">
        <v>0</v>
      </c>
      <c r="AF19" s="451">
        <v>0</v>
      </c>
      <c r="AG19" s="452">
        <f t="shared" si="8"/>
        <v>6</v>
      </c>
      <c r="AH19" s="451">
        <f t="shared" si="9"/>
        <v>0.10344827586206896</v>
      </c>
      <c r="AI19" s="451">
        <v>1</v>
      </c>
      <c r="AJ19" s="452">
        <v>0</v>
      </c>
      <c r="AK19" s="451">
        <v>0</v>
      </c>
      <c r="AL19" s="451">
        <v>0</v>
      </c>
      <c r="AM19" s="452">
        <v>0</v>
      </c>
      <c r="AN19" s="451">
        <v>0</v>
      </c>
      <c r="AO19" s="451">
        <v>0</v>
      </c>
      <c r="AP19" s="452">
        <v>6</v>
      </c>
      <c r="AQ19" s="451">
        <v>0.10344827586206896</v>
      </c>
      <c r="AR19" s="451">
        <v>1</v>
      </c>
      <c r="AS19" s="452">
        <v>0</v>
      </c>
      <c r="AT19" s="451">
        <v>0</v>
      </c>
      <c r="AU19" s="451">
        <v>0</v>
      </c>
      <c r="AV19" s="452">
        <v>0</v>
      </c>
      <c r="AW19" s="451">
        <v>0</v>
      </c>
      <c r="AX19" s="453">
        <v>0</v>
      </c>
    </row>
    <row r="20" spans="1:50" x14ac:dyDescent="0.2">
      <c r="A20" s="725"/>
      <c r="B20" s="444" t="s">
        <v>13</v>
      </c>
      <c r="C20" s="445">
        <v>4</v>
      </c>
      <c r="D20" s="446">
        <v>8.8888888888888892E-2</v>
      </c>
      <c r="E20" s="446">
        <v>1</v>
      </c>
      <c r="F20" s="447">
        <v>0</v>
      </c>
      <c r="G20" s="446">
        <v>0</v>
      </c>
      <c r="H20" s="446">
        <v>0</v>
      </c>
      <c r="I20" s="447">
        <v>4</v>
      </c>
      <c r="J20" s="446">
        <v>0.08</v>
      </c>
      <c r="K20" s="446">
        <v>1</v>
      </c>
      <c r="L20" s="447">
        <v>0</v>
      </c>
      <c r="M20" s="446">
        <v>0</v>
      </c>
      <c r="N20" s="446">
        <v>0</v>
      </c>
      <c r="O20" s="447">
        <v>4</v>
      </c>
      <c r="P20" s="446">
        <f t="shared" si="0"/>
        <v>0.08</v>
      </c>
      <c r="Q20" s="446">
        <f t="shared" si="1"/>
        <v>1</v>
      </c>
      <c r="R20" s="447">
        <v>0</v>
      </c>
      <c r="S20" s="446">
        <f t="shared" si="2"/>
        <v>0</v>
      </c>
      <c r="T20" s="446">
        <f t="shared" si="3"/>
        <v>0</v>
      </c>
      <c r="U20" s="447">
        <v>0</v>
      </c>
      <c r="V20" s="446">
        <f t="shared" si="4"/>
        <v>0</v>
      </c>
      <c r="W20" s="446">
        <f t="shared" si="5"/>
        <v>0</v>
      </c>
      <c r="X20" s="447">
        <v>4</v>
      </c>
      <c r="Y20" s="446">
        <v>0.08</v>
      </c>
      <c r="Z20" s="446">
        <v>1</v>
      </c>
      <c r="AA20" s="447">
        <v>0</v>
      </c>
      <c r="AB20" s="446">
        <f t="shared" si="6"/>
        <v>0</v>
      </c>
      <c r="AC20" s="446">
        <f t="shared" si="7"/>
        <v>0</v>
      </c>
      <c r="AD20" s="447">
        <v>0</v>
      </c>
      <c r="AE20" s="446">
        <v>0</v>
      </c>
      <c r="AF20" s="446">
        <v>0</v>
      </c>
      <c r="AG20" s="447">
        <f t="shared" si="8"/>
        <v>4</v>
      </c>
      <c r="AH20" s="446">
        <f t="shared" si="9"/>
        <v>6.8965517241379309E-2</v>
      </c>
      <c r="AI20" s="446">
        <v>1</v>
      </c>
      <c r="AJ20" s="447">
        <v>0</v>
      </c>
      <c r="AK20" s="446">
        <v>0</v>
      </c>
      <c r="AL20" s="446">
        <v>0</v>
      </c>
      <c r="AM20" s="447">
        <v>0</v>
      </c>
      <c r="AN20" s="446">
        <v>0</v>
      </c>
      <c r="AO20" s="446">
        <v>0</v>
      </c>
      <c r="AP20" s="447">
        <v>4</v>
      </c>
      <c r="AQ20" s="446">
        <v>6.8965517241379309E-2</v>
      </c>
      <c r="AR20" s="446">
        <v>1</v>
      </c>
      <c r="AS20" s="447">
        <v>0</v>
      </c>
      <c r="AT20" s="446">
        <v>0</v>
      </c>
      <c r="AU20" s="446">
        <v>0</v>
      </c>
      <c r="AV20" s="447">
        <v>0</v>
      </c>
      <c r="AW20" s="446">
        <v>0</v>
      </c>
      <c r="AX20" s="448">
        <v>0</v>
      </c>
    </row>
    <row r="21" spans="1:50" x14ac:dyDescent="0.2">
      <c r="A21" s="725"/>
      <c r="B21" s="449" t="s">
        <v>14</v>
      </c>
      <c r="C21" s="450">
        <v>2</v>
      </c>
      <c r="D21" s="451">
        <v>4.4444444444444446E-2</v>
      </c>
      <c r="E21" s="451">
        <v>1</v>
      </c>
      <c r="F21" s="452">
        <v>0</v>
      </c>
      <c r="G21" s="451">
        <v>0</v>
      </c>
      <c r="H21" s="451">
        <v>0</v>
      </c>
      <c r="I21" s="452">
        <v>2</v>
      </c>
      <c r="J21" s="451">
        <v>0.04</v>
      </c>
      <c r="K21" s="451">
        <v>1</v>
      </c>
      <c r="L21" s="452">
        <v>0</v>
      </c>
      <c r="M21" s="451">
        <v>0</v>
      </c>
      <c r="N21" s="451">
        <v>0</v>
      </c>
      <c r="O21" s="452">
        <v>2</v>
      </c>
      <c r="P21" s="451">
        <f t="shared" si="0"/>
        <v>0.04</v>
      </c>
      <c r="Q21" s="451">
        <f t="shared" si="1"/>
        <v>1</v>
      </c>
      <c r="R21" s="452">
        <v>0</v>
      </c>
      <c r="S21" s="451">
        <f t="shared" si="2"/>
        <v>0</v>
      </c>
      <c r="T21" s="451">
        <f t="shared" si="3"/>
        <v>0</v>
      </c>
      <c r="U21" s="452">
        <v>0</v>
      </c>
      <c r="V21" s="451">
        <f t="shared" si="4"/>
        <v>0</v>
      </c>
      <c r="W21" s="451">
        <f t="shared" si="5"/>
        <v>0</v>
      </c>
      <c r="X21" s="452">
        <v>2</v>
      </c>
      <c r="Y21" s="451">
        <v>0.04</v>
      </c>
      <c r="Z21" s="451">
        <v>1</v>
      </c>
      <c r="AA21" s="452">
        <v>0</v>
      </c>
      <c r="AB21" s="451">
        <f t="shared" si="6"/>
        <v>0</v>
      </c>
      <c r="AC21" s="451">
        <f t="shared" si="7"/>
        <v>0</v>
      </c>
      <c r="AD21" s="452">
        <v>0</v>
      </c>
      <c r="AE21" s="451">
        <v>0</v>
      </c>
      <c r="AF21" s="451">
        <v>0</v>
      </c>
      <c r="AG21" s="452">
        <f t="shared" si="8"/>
        <v>2</v>
      </c>
      <c r="AH21" s="451">
        <f t="shared" si="9"/>
        <v>3.4482758620689655E-2</v>
      </c>
      <c r="AI21" s="451">
        <v>1</v>
      </c>
      <c r="AJ21" s="452">
        <v>0</v>
      </c>
      <c r="AK21" s="451">
        <v>0</v>
      </c>
      <c r="AL21" s="451">
        <v>0</v>
      </c>
      <c r="AM21" s="452">
        <v>0</v>
      </c>
      <c r="AN21" s="451">
        <v>0</v>
      </c>
      <c r="AO21" s="451">
        <v>0</v>
      </c>
      <c r="AP21" s="452">
        <v>2</v>
      </c>
      <c r="AQ21" s="451">
        <v>3.4482758620689655E-2</v>
      </c>
      <c r="AR21" s="451">
        <v>1</v>
      </c>
      <c r="AS21" s="452">
        <v>0</v>
      </c>
      <c r="AT21" s="451">
        <v>0</v>
      </c>
      <c r="AU21" s="451">
        <v>0</v>
      </c>
      <c r="AV21" s="452">
        <v>0</v>
      </c>
      <c r="AW21" s="451">
        <v>0</v>
      </c>
      <c r="AX21" s="453">
        <v>0</v>
      </c>
    </row>
    <row r="22" spans="1:50" x14ac:dyDescent="0.2">
      <c r="A22" s="725"/>
      <c r="B22" s="444" t="s">
        <v>15</v>
      </c>
      <c r="C22" s="445">
        <v>4</v>
      </c>
      <c r="D22" s="446">
        <v>8.8888888888888892E-2</v>
      </c>
      <c r="E22" s="446">
        <v>0.66666666666666652</v>
      </c>
      <c r="F22" s="447">
        <v>2</v>
      </c>
      <c r="G22" s="446">
        <v>0.15384615384615385</v>
      </c>
      <c r="H22" s="446">
        <v>0.33333333333333326</v>
      </c>
      <c r="I22" s="447">
        <v>5</v>
      </c>
      <c r="J22" s="446">
        <v>0.1</v>
      </c>
      <c r="K22" s="446">
        <v>0.83333333333333337</v>
      </c>
      <c r="L22" s="447">
        <v>1</v>
      </c>
      <c r="M22" s="446">
        <v>0.125</v>
      </c>
      <c r="N22" s="446">
        <v>0.16666666666666666</v>
      </c>
      <c r="O22" s="447">
        <v>5</v>
      </c>
      <c r="P22" s="446">
        <f t="shared" si="0"/>
        <v>0.1</v>
      </c>
      <c r="Q22" s="446">
        <f t="shared" si="1"/>
        <v>0.83333333333333337</v>
      </c>
      <c r="R22" s="447">
        <v>1</v>
      </c>
      <c r="S22" s="446">
        <f t="shared" si="2"/>
        <v>0.25</v>
      </c>
      <c r="T22" s="446">
        <f t="shared" si="3"/>
        <v>0.16666666666666666</v>
      </c>
      <c r="U22" s="447">
        <v>0</v>
      </c>
      <c r="V22" s="446">
        <f t="shared" si="4"/>
        <v>0</v>
      </c>
      <c r="W22" s="446">
        <f t="shared" si="5"/>
        <v>0</v>
      </c>
      <c r="X22" s="447">
        <v>5</v>
      </c>
      <c r="Y22" s="446">
        <v>0.1</v>
      </c>
      <c r="Z22" s="446">
        <v>0.83333333333333337</v>
      </c>
      <c r="AA22" s="447">
        <v>1</v>
      </c>
      <c r="AB22" s="446">
        <f t="shared" si="6"/>
        <v>0.125</v>
      </c>
      <c r="AC22" s="446">
        <f t="shared" si="7"/>
        <v>0.16666666666666666</v>
      </c>
      <c r="AD22" s="447">
        <v>0</v>
      </c>
      <c r="AE22" s="446">
        <v>0</v>
      </c>
      <c r="AF22" s="446">
        <v>0</v>
      </c>
      <c r="AG22" s="447">
        <f t="shared" si="8"/>
        <v>6</v>
      </c>
      <c r="AH22" s="446">
        <f t="shared" si="9"/>
        <v>0.10344827586206896</v>
      </c>
      <c r="AI22" s="446">
        <v>1</v>
      </c>
      <c r="AJ22" s="447">
        <v>0</v>
      </c>
      <c r="AK22" s="446">
        <v>0</v>
      </c>
      <c r="AL22" s="446">
        <v>0</v>
      </c>
      <c r="AM22" s="447">
        <v>0</v>
      </c>
      <c r="AN22" s="446">
        <v>0</v>
      </c>
      <c r="AO22" s="446">
        <v>0</v>
      </c>
      <c r="AP22" s="447">
        <v>6</v>
      </c>
      <c r="AQ22" s="446">
        <v>0.10344827586206896</v>
      </c>
      <c r="AR22" s="446">
        <v>1</v>
      </c>
      <c r="AS22" s="447">
        <v>0</v>
      </c>
      <c r="AT22" s="446">
        <v>0</v>
      </c>
      <c r="AU22" s="446">
        <v>0</v>
      </c>
      <c r="AV22" s="447">
        <v>0</v>
      </c>
      <c r="AW22" s="446">
        <v>0</v>
      </c>
      <c r="AX22" s="448">
        <v>0</v>
      </c>
    </row>
    <row r="23" spans="1:50" x14ac:dyDescent="0.2">
      <c r="A23" s="725"/>
      <c r="B23" s="449" t="s">
        <v>16</v>
      </c>
      <c r="C23" s="450">
        <v>1</v>
      </c>
      <c r="D23" s="451">
        <v>2.2222222222222223E-2</v>
      </c>
      <c r="E23" s="451">
        <v>1</v>
      </c>
      <c r="F23" s="452">
        <v>0</v>
      </c>
      <c r="G23" s="451">
        <v>0</v>
      </c>
      <c r="H23" s="451">
        <v>0</v>
      </c>
      <c r="I23" s="452">
        <v>1</v>
      </c>
      <c r="J23" s="451">
        <v>0.02</v>
      </c>
      <c r="K23" s="451">
        <v>1</v>
      </c>
      <c r="L23" s="452">
        <v>0</v>
      </c>
      <c r="M23" s="451">
        <v>0</v>
      </c>
      <c r="N23" s="451">
        <v>0</v>
      </c>
      <c r="O23" s="452">
        <v>1</v>
      </c>
      <c r="P23" s="451">
        <f t="shared" si="0"/>
        <v>0.02</v>
      </c>
      <c r="Q23" s="451">
        <f t="shared" si="1"/>
        <v>1</v>
      </c>
      <c r="R23" s="452">
        <v>0</v>
      </c>
      <c r="S23" s="451">
        <f t="shared" si="2"/>
        <v>0</v>
      </c>
      <c r="T23" s="451">
        <f t="shared" si="3"/>
        <v>0</v>
      </c>
      <c r="U23" s="452">
        <v>0</v>
      </c>
      <c r="V23" s="451">
        <f t="shared" si="4"/>
        <v>0</v>
      </c>
      <c r="W23" s="451">
        <f t="shared" si="5"/>
        <v>0</v>
      </c>
      <c r="X23" s="452">
        <v>1</v>
      </c>
      <c r="Y23" s="451">
        <v>0.02</v>
      </c>
      <c r="Z23" s="451">
        <v>1</v>
      </c>
      <c r="AA23" s="452">
        <v>0</v>
      </c>
      <c r="AB23" s="451">
        <f t="shared" si="6"/>
        <v>0</v>
      </c>
      <c r="AC23" s="451">
        <f t="shared" si="7"/>
        <v>0</v>
      </c>
      <c r="AD23" s="452">
        <v>0</v>
      </c>
      <c r="AE23" s="451">
        <v>0</v>
      </c>
      <c r="AF23" s="451">
        <v>0</v>
      </c>
      <c r="AG23" s="452">
        <f t="shared" si="8"/>
        <v>1</v>
      </c>
      <c r="AH23" s="451">
        <f t="shared" si="9"/>
        <v>1.7241379310344827E-2</v>
      </c>
      <c r="AI23" s="451">
        <v>1</v>
      </c>
      <c r="AJ23" s="452">
        <v>0</v>
      </c>
      <c r="AK23" s="451">
        <v>0</v>
      </c>
      <c r="AL23" s="451">
        <v>0</v>
      </c>
      <c r="AM23" s="452">
        <v>0</v>
      </c>
      <c r="AN23" s="451">
        <v>0</v>
      </c>
      <c r="AO23" s="451">
        <v>0</v>
      </c>
      <c r="AP23" s="452">
        <v>1</v>
      </c>
      <c r="AQ23" s="451">
        <v>1.7241379310344827E-2</v>
      </c>
      <c r="AR23" s="451">
        <v>1</v>
      </c>
      <c r="AS23" s="452">
        <v>0</v>
      </c>
      <c r="AT23" s="451">
        <v>0</v>
      </c>
      <c r="AU23" s="451">
        <v>0</v>
      </c>
      <c r="AV23" s="452">
        <v>0</v>
      </c>
      <c r="AW23" s="451">
        <v>0</v>
      </c>
      <c r="AX23" s="453">
        <v>0</v>
      </c>
    </row>
    <row r="24" spans="1:50" x14ac:dyDescent="0.2">
      <c r="A24" s="725"/>
      <c r="B24" s="444" t="s">
        <v>17</v>
      </c>
      <c r="C24" s="445">
        <v>3</v>
      </c>
      <c r="D24" s="446">
        <v>6.6666666666666666E-2</v>
      </c>
      <c r="E24" s="446">
        <v>1</v>
      </c>
      <c r="F24" s="447">
        <v>0</v>
      </c>
      <c r="G24" s="446">
        <v>0</v>
      </c>
      <c r="H24" s="446">
        <v>0</v>
      </c>
      <c r="I24" s="447">
        <v>3</v>
      </c>
      <c r="J24" s="446">
        <v>0.06</v>
      </c>
      <c r="K24" s="446">
        <v>1</v>
      </c>
      <c r="L24" s="447">
        <v>0</v>
      </c>
      <c r="M24" s="446">
        <v>0</v>
      </c>
      <c r="N24" s="446">
        <v>0</v>
      </c>
      <c r="O24" s="447">
        <v>3</v>
      </c>
      <c r="P24" s="446">
        <f t="shared" si="0"/>
        <v>0.06</v>
      </c>
      <c r="Q24" s="446">
        <f t="shared" si="1"/>
        <v>1</v>
      </c>
      <c r="R24" s="447">
        <v>0</v>
      </c>
      <c r="S24" s="446">
        <f t="shared" si="2"/>
        <v>0</v>
      </c>
      <c r="T24" s="446">
        <f t="shared" si="3"/>
        <v>0</v>
      </c>
      <c r="U24" s="447">
        <v>0</v>
      </c>
      <c r="V24" s="446">
        <f t="shared" si="4"/>
        <v>0</v>
      </c>
      <c r="W24" s="446">
        <f t="shared" si="5"/>
        <v>0</v>
      </c>
      <c r="X24" s="447">
        <v>3</v>
      </c>
      <c r="Y24" s="446">
        <v>0.06</v>
      </c>
      <c r="Z24" s="446">
        <v>1</v>
      </c>
      <c r="AA24" s="447">
        <v>0</v>
      </c>
      <c r="AB24" s="446">
        <f t="shared" si="6"/>
        <v>0</v>
      </c>
      <c r="AC24" s="446">
        <f t="shared" si="7"/>
        <v>0</v>
      </c>
      <c r="AD24" s="447">
        <v>0</v>
      </c>
      <c r="AE24" s="446">
        <v>0</v>
      </c>
      <c r="AF24" s="446">
        <v>0</v>
      </c>
      <c r="AG24" s="447">
        <f t="shared" si="8"/>
        <v>3</v>
      </c>
      <c r="AH24" s="446">
        <f t="shared" si="9"/>
        <v>5.1724137931034482E-2</v>
      </c>
      <c r="AI24" s="446">
        <v>1</v>
      </c>
      <c r="AJ24" s="447">
        <v>0</v>
      </c>
      <c r="AK24" s="446">
        <v>0</v>
      </c>
      <c r="AL24" s="446">
        <v>0</v>
      </c>
      <c r="AM24" s="447">
        <v>0</v>
      </c>
      <c r="AN24" s="446">
        <v>0</v>
      </c>
      <c r="AO24" s="446">
        <v>0</v>
      </c>
      <c r="AP24" s="447">
        <v>3</v>
      </c>
      <c r="AQ24" s="446">
        <v>5.1724137931034482E-2</v>
      </c>
      <c r="AR24" s="446">
        <v>1</v>
      </c>
      <c r="AS24" s="447">
        <v>0</v>
      </c>
      <c r="AT24" s="446">
        <v>0</v>
      </c>
      <c r="AU24" s="446">
        <v>0</v>
      </c>
      <c r="AV24" s="447">
        <v>0</v>
      </c>
      <c r="AW24" s="446">
        <v>0</v>
      </c>
      <c r="AX24" s="448">
        <v>0</v>
      </c>
    </row>
    <row r="25" spans="1:50" x14ac:dyDescent="0.2">
      <c r="A25" s="725"/>
      <c r="B25" s="449" t="s">
        <v>18</v>
      </c>
      <c r="C25" s="450">
        <v>0</v>
      </c>
      <c r="D25" s="451">
        <v>0</v>
      </c>
      <c r="E25" s="451">
        <v>0</v>
      </c>
      <c r="F25" s="452">
        <v>1</v>
      </c>
      <c r="G25" s="451">
        <v>7.6923076923076927E-2</v>
      </c>
      <c r="H25" s="451">
        <v>1</v>
      </c>
      <c r="I25" s="452">
        <v>1</v>
      </c>
      <c r="J25" s="451">
        <v>0.02</v>
      </c>
      <c r="K25" s="451">
        <v>1</v>
      </c>
      <c r="L25" s="452">
        <v>0</v>
      </c>
      <c r="M25" s="451">
        <v>0</v>
      </c>
      <c r="N25" s="451">
        <v>0</v>
      </c>
      <c r="O25" s="452">
        <v>1</v>
      </c>
      <c r="P25" s="451">
        <f t="shared" si="0"/>
        <v>0.02</v>
      </c>
      <c r="Q25" s="451">
        <f t="shared" si="1"/>
        <v>1</v>
      </c>
      <c r="R25" s="452">
        <v>0</v>
      </c>
      <c r="S25" s="451">
        <f t="shared" si="2"/>
        <v>0</v>
      </c>
      <c r="T25" s="451">
        <f t="shared" si="3"/>
        <v>0</v>
      </c>
      <c r="U25" s="452">
        <v>0</v>
      </c>
      <c r="V25" s="451">
        <f t="shared" si="4"/>
        <v>0</v>
      </c>
      <c r="W25" s="451">
        <f t="shared" si="5"/>
        <v>0</v>
      </c>
      <c r="X25" s="452">
        <v>1</v>
      </c>
      <c r="Y25" s="451">
        <v>0.02</v>
      </c>
      <c r="Z25" s="451">
        <v>1</v>
      </c>
      <c r="AA25" s="452">
        <v>0</v>
      </c>
      <c r="AB25" s="451">
        <f t="shared" si="6"/>
        <v>0</v>
      </c>
      <c r="AC25" s="451">
        <f t="shared" si="7"/>
        <v>0</v>
      </c>
      <c r="AD25" s="452">
        <v>0</v>
      </c>
      <c r="AE25" s="451">
        <v>0</v>
      </c>
      <c r="AF25" s="451">
        <v>0</v>
      </c>
      <c r="AG25" s="452">
        <f t="shared" si="8"/>
        <v>1</v>
      </c>
      <c r="AH25" s="451">
        <f t="shared" si="9"/>
        <v>1.7241379310344827E-2</v>
      </c>
      <c r="AI25" s="451">
        <v>1</v>
      </c>
      <c r="AJ25" s="452">
        <v>0</v>
      </c>
      <c r="AK25" s="451">
        <v>0</v>
      </c>
      <c r="AL25" s="451">
        <v>0</v>
      </c>
      <c r="AM25" s="452">
        <v>0</v>
      </c>
      <c r="AN25" s="451">
        <v>0</v>
      </c>
      <c r="AO25" s="451">
        <v>0</v>
      </c>
      <c r="AP25" s="452">
        <v>1</v>
      </c>
      <c r="AQ25" s="451">
        <v>1.7241379310344827E-2</v>
      </c>
      <c r="AR25" s="451">
        <v>1</v>
      </c>
      <c r="AS25" s="452">
        <v>0</v>
      </c>
      <c r="AT25" s="451">
        <v>0</v>
      </c>
      <c r="AU25" s="451">
        <v>0</v>
      </c>
      <c r="AV25" s="452">
        <v>0</v>
      </c>
      <c r="AW25" s="451">
        <v>0</v>
      </c>
      <c r="AX25" s="453">
        <v>0</v>
      </c>
    </row>
    <row r="26" spans="1:50" x14ac:dyDescent="0.2">
      <c r="A26" s="725"/>
      <c r="B26" s="444" t="s">
        <v>19</v>
      </c>
      <c r="C26" s="445">
        <v>6</v>
      </c>
      <c r="D26" s="446">
        <v>0.13333333333333333</v>
      </c>
      <c r="E26" s="446">
        <v>0.75</v>
      </c>
      <c r="F26" s="447">
        <v>2</v>
      </c>
      <c r="G26" s="446">
        <v>0.15384615384615385</v>
      </c>
      <c r="H26" s="446">
        <v>0.25</v>
      </c>
      <c r="I26" s="447">
        <v>8</v>
      </c>
      <c r="J26" s="446">
        <v>0.16</v>
      </c>
      <c r="K26" s="446">
        <v>1</v>
      </c>
      <c r="L26" s="447">
        <v>0</v>
      </c>
      <c r="M26" s="446">
        <v>0</v>
      </c>
      <c r="N26" s="446">
        <v>0</v>
      </c>
      <c r="O26" s="447">
        <v>8</v>
      </c>
      <c r="P26" s="446">
        <f t="shared" si="0"/>
        <v>0.16</v>
      </c>
      <c r="Q26" s="446">
        <f t="shared" si="1"/>
        <v>1</v>
      </c>
      <c r="R26" s="447">
        <v>0</v>
      </c>
      <c r="S26" s="446">
        <f t="shared" si="2"/>
        <v>0</v>
      </c>
      <c r="T26" s="446">
        <f t="shared" si="3"/>
        <v>0</v>
      </c>
      <c r="U26" s="447">
        <v>0</v>
      </c>
      <c r="V26" s="446">
        <f t="shared" si="4"/>
        <v>0</v>
      </c>
      <c r="W26" s="446">
        <f t="shared" si="5"/>
        <v>0</v>
      </c>
      <c r="X26" s="447">
        <v>8</v>
      </c>
      <c r="Y26" s="446">
        <v>0.16</v>
      </c>
      <c r="Z26" s="446">
        <v>1</v>
      </c>
      <c r="AA26" s="447">
        <v>0</v>
      </c>
      <c r="AB26" s="446">
        <f t="shared" si="6"/>
        <v>0</v>
      </c>
      <c r="AC26" s="446">
        <f t="shared" si="7"/>
        <v>0</v>
      </c>
      <c r="AD26" s="447">
        <v>0</v>
      </c>
      <c r="AE26" s="446">
        <v>0</v>
      </c>
      <c r="AF26" s="446">
        <v>0</v>
      </c>
      <c r="AG26" s="447">
        <f t="shared" si="8"/>
        <v>8</v>
      </c>
      <c r="AH26" s="446">
        <f t="shared" si="9"/>
        <v>0.13793103448275862</v>
      </c>
      <c r="AI26" s="446">
        <v>1</v>
      </c>
      <c r="AJ26" s="447">
        <v>0</v>
      </c>
      <c r="AK26" s="446">
        <v>0</v>
      </c>
      <c r="AL26" s="446">
        <v>0</v>
      </c>
      <c r="AM26" s="447">
        <v>0</v>
      </c>
      <c r="AN26" s="446">
        <v>0</v>
      </c>
      <c r="AO26" s="446">
        <v>0</v>
      </c>
      <c r="AP26" s="447">
        <v>8</v>
      </c>
      <c r="AQ26" s="446">
        <v>0.13793103448275862</v>
      </c>
      <c r="AR26" s="446">
        <v>1</v>
      </c>
      <c r="AS26" s="447">
        <v>0</v>
      </c>
      <c r="AT26" s="446">
        <v>0</v>
      </c>
      <c r="AU26" s="446">
        <v>0</v>
      </c>
      <c r="AV26" s="447">
        <v>0</v>
      </c>
      <c r="AW26" s="446">
        <v>0</v>
      </c>
      <c r="AX26" s="448">
        <v>0</v>
      </c>
    </row>
    <row r="27" spans="1:50" x14ac:dyDescent="0.2">
      <c r="A27" s="725"/>
      <c r="B27" s="449" t="s">
        <v>20</v>
      </c>
      <c r="C27" s="450">
        <v>1</v>
      </c>
      <c r="D27" s="451">
        <v>2.2222222222222223E-2</v>
      </c>
      <c r="E27" s="451">
        <v>0.5</v>
      </c>
      <c r="F27" s="452">
        <v>1</v>
      </c>
      <c r="G27" s="451">
        <v>7.6923076923076927E-2</v>
      </c>
      <c r="H27" s="451">
        <v>0.5</v>
      </c>
      <c r="I27" s="452">
        <v>1</v>
      </c>
      <c r="J27" s="451">
        <v>0.02</v>
      </c>
      <c r="K27" s="451">
        <v>0.5</v>
      </c>
      <c r="L27" s="452">
        <v>1</v>
      </c>
      <c r="M27" s="451">
        <v>0.125</v>
      </c>
      <c r="N27" s="451">
        <v>0.5</v>
      </c>
      <c r="O27" s="452">
        <v>1</v>
      </c>
      <c r="P27" s="451">
        <f t="shared" si="0"/>
        <v>0.02</v>
      </c>
      <c r="Q27" s="451">
        <f t="shared" si="1"/>
        <v>0.5</v>
      </c>
      <c r="R27" s="452">
        <v>0</v>
      </c>
      <c r="S27" s="451">
        <f t="shared" si="2"/>
        <v>0</v>
      </c>
      <c r="T27" s="451">
        <f t="shared" si="3"/>
        <v>0</v>
      </c>
      <c r="U27" s="452">
        <v>1</v>
      </c>
      <c r="V27" s="451">
        <f t="shared" si="4"/>
        <v>0.25</v>
      </c>
      <c r="W27" s="451">
        <f t="shared" si="5"/>
        <v>0.5</v>
      </c>
      <c r="X27" s="452">
        <v>1</v>
      </c>
      <c r="Y27" s="451">
        <v>0.02</v>
      </c>
      <c r="Z27" s="451">
        <v>0.5</v>
      </c>
      <c r="AA27" s="452">
        <v>1</v>
      </c>
      <c r="AB27" s="451">
        <f t="shared" si="6"/>
        <v>0.125</v>
      </c>
      <c r="AC27" s="451">
        <f t="shared" si="7"/>
        <v>0.5</v>
      </c>
      <c r="AD27" s="452">
        <v>0</v>
      </c>
      <c r="AE27" s="451">
        <v>0</v>
      </c>
      <c r="AF27" s="451">
        <v>0</v>
      </c>
      <c r="AG27" s="452">
        <f t="shared" si="8"/>
        <v>2</v>
      </c>
      <c r="AH27" s="451">
        <f t="shared" si="9"/>
        <v>3.4482758620689655E-2</v>
      </c>
      <c r="AI27" s="451">
        <v>1</v>
      </c>
      <c r="AJ27" s="452">
        <v>0</v>
      </c>
      <c r="AK27" s="451">
        <v>0</v>
      </c>
      <c r="AL27" s="451">
        <v>0</v>
      </c>
      <c r="AM27" s="452">
        <v>0</v>
      </c>
      <c r="AN27" s="451">
        <v>0</v>
      </c>
      <c r="AO27" s="451">
        <v>0</v>
      </c>
      <c r="AP27" s="452">
        <v>2</v>
      </c>
      <c r="AQ27" s="451">
        <v>3.4482758620689655E-2</v>
      </c>
      <c r="AR27" s="451">
        <v>1</v>
      </c>
      <c r="AS27" s="452">
        <v>0</v>
      </c>
      <c r="AT27" s="451">
        <v>0</v>
      </c>
      <c r="AU27" s="451">
        <v>0</v>
      </c>
      <c r="AV27" s="452">
        <v>0</v>
      </c>
      <c r="AW27" s="451">
        <v>0</v>
      </c>
      <c r="AX27" s="453">
        <v>0</v>
      </c>
    </row>
    <row r="28" spans="1:50" ht="15" thickBot="1" x14ac:dyDescent="0.25">
      <c r="A28" s="726"/>
      <c r="B28" s="177" t="s">
        <v>21</v>
      </c>
      <c r="C28" s="178">
        <v>45</v>
      </c>
      <c r="D28" s="76">
        <v>1</v>
      </c>
      <c r="E28" s="76">
        <v>0.77586206896551735</v>
      </c>
      <c r="F28" s="77">
        <v>13</v>
      </c>
      <c r="G28" s="76">
        <v>1</v>
      </c>
      <c r="H28" s="76">
        <v>0.22413793103448276</v>
      </c>
      <c r="I28" s="77">
        <v>50</v>
      </c>
      <c r="J28" s="76">
        <v>1</v>
      </c>
      <c r="K28" s="76">
        <v>0.86206896551724133</v>
      </c>
      <c r="L28" s="77">
        <v>8</v>
      </c>
      <c r="M28" s="76">
        <v>1</v>
      </c>
      <c r="N28" s="76">
        <v>0.13793103448275862</v>
      </c>
      <c r="O28" s="77">
        <v>50</v>
      </c>
      <c r="P28" s="76">
        <f>SUM(P11:P27)</f>
        <v>1</v>
      </c>
      <c r="Q28" s="76">
        <f t="shared" si="1"/>
        <v>0.86206896551724133</v>
      </c>
      <c r="R28" s="77">
        <v>4</v>
      </c>
      <c r="S28" s="76">
        <f>SUM(S11:S27)</f>
        <v>1</v>
      </c>
      <c r="T28" s="76">
        <f t="shared" si="3"/>
        <v>6.8965517241379309E-2</v>
      </c>
      <c r="U28" s="77">
        <v>4</v>
      </c>
      <c r="V28" s="76">
        <f>SUM(V11:V27)</f>
        <v>1</v>
      </c>
      <c r="W28" s="76">
        <f t="shared" si="5"/>
        <v>6.8965517241379309E-2</v>
      </c>
      <c r="X28" s="77">
        <v>50</v>
      </c>
      <c r="Y28" s="76">
        <v>1</v>
      </c>
      <c r="Z28" s="76">
        <v>0.86206896551724133</v>
      </c>
      <c r="AA28" s="77">
        <f>SUM(AA11:AA27)</f>
        <v>8</v>
      </c>
      <c r="AB28" s="76">
        <v>1</v>
      </c>
      <c r="AC28" s="76">
        <f>AA28/(X28+AA28)</f>
        <v>0.13793103448275862</v>
      </c>
      <c r="AD28" s="77">
        <v>0</v>
      </c>
      <c r="AE28" s="76">
        <v>0</v>
      </c>
      <c r="AF28" s="76">
        <v>0</v>
      </c>
      <c r="AG28" s="77">
        <f t="shared" si="8"/>
        <v>58</v>
      </c>
      <c r="AH28" s="76">
        <f t="shared" si="9"/>
        <v>1</v>
      </c>
      <c r="AI28" s="76">
        <v>1</v>
      </c>
      <c r="AJ28" s="77">
        <v>0</v>
      </c>
      <c r="AK28" s="76">
        <v>0</v>
      </c>
      <c r="AL28" s="76">
        <v>0</v>
      </c>
      <c r="AM28" s="77">
        <v>0</v>
      </c>
      <c r="AN28" s="76">
        <v>0</v>
      </c>
      <c r="AO28" s="76">
        <v>0</v>
      </c>
      <c r="AP28" s="77">
        <v>58</v>
      </c>
      <c r="AQ28" s="76">
        <v>1</v>
      </c>
      <c r="AR28" s="76">
        <v>1</v>
      </c>
      <c r="AS28" s="77">
        <v>0</v>
      </c>
      <c r="AT28" s="76">
        <v>0</v>
      </c>
      <c r="AU28" s="76">
        <v>0</v>
      </c>
      <c r="AV28" s="77">
        <v>0</v>
      </c>
      <c r="AW28" s="76">
        <v>0</v>
      </c>
      <c r="AX28" s="78">
        <v>0</v>
      </c>
    </row>
    <row r="29" spans="1:50" ht="15" thickTop="1" x14ac:dyDescent="0.2">
      <c r="A29" s="454"/>
      <c r="B29" s="454"/>
      <c r="C29" s="454"/>
      <c r="D29" s="454"/>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row>
  </sheetData>
  <mergeCells count="29">
    <mergeCell ref="AP8:AX8"/>
    <mergeCell ref="AP9:AR9"/>
    <mergeCell ref="AS9:AU9"/>
    <mergeCell ref="AV9:AX9"/>
    <mergeCell ref="AJ9:AL9"/>
    <mergeCell ref="A2:K3"/>
    <mergeCell ref="A4:K4"/>
    <mergeCell ref="A5:K5"/>
    <mergeCell ref="A6:K6"/>
    <mergeCell ref="A7:K7"/>
    <mergeCell ref="AG9:AI9"/>
    <mergeCell ref="AG8:AO8"/>
    <mergeCell ref="AM9:AO9"/>
    <mergeCell ref="X9:Z9"/>
    <mergeCell ref="AA9:AC9"/>
    <mergeCell ref="AD9:AF9"/>
    <mergeCell ref="X8:AF8"/>
    <mergeCell ref="A11:A28"/>
    <mergeCell ref="O9:Q9"/>
    <mergeCell ref="R9:T9"/>
    <mergeCell ref="A8:B10"/>
    <mergeCell ref="C8:H8"/>
    <mergeCell ref="I8:N8"/>
    <mergeCell ref="O8:W8"/>
    <mergeCell ref="C9:E9"/>
    <mergeCell ref="U9:W9"/>
    <mergeCell ref="F9:H9"/>
    <mergeCell ref="I9:K9"/>
    <mergeCell ref="L9:N9"/>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showGridLines="0" workbookViewId="0">
      <selection activeCell="A2" sqref="A2:K3"/>
    </sheetView>
  </sheetViews>
  <sheetFormatPr baseColWidth="10" defaultColWidth="10.85546875" defaultRowHeight="14.25" x14ac:dyDescent="0.25"/>
  <cols>
    <col min="1" max="1" width="10.85546875" style="379"/>
    <col min="2" max="2" width="44.140625" style="379" bestFit="1" customWidth="1"/>
    <col min="3" max="16384" width="10.85546875" style="379"/>
  </cols>
  <sheetData>
    <row r="1" spans="1:25" ht="99.95" customHeight="1" x14ac:dyDescent="0.25"/>
    <row r="2" spans="1:25" ht="15" customHeight="1" x14ac:dyDescent="0.25">
      <c r="A2" s="534" t="s">
        <v>150</v>
      </c>
      <c r="B2" s="535"/>
      <c r="C2" s="535"/>
      <c r="D2" s="535"/>
      <c r="E2" s="535"/>
      <c r="F2" s="535"/>
      <c r="G2" s="535"/>
      <c r="H2" s="535"/>
      <c r="I2" s="535"/>
      <c r="J2" s="535"/>
      <c r="K2" s="535"/>
    </row>
    <row r="3" spans="1:25" ht="15" customHeight="1" x14ac:dyDescent="0.25">
      <c r="A3" s="534"/>
      <c r="B3" s="535"/>
      <c r="C3" s="535"/>
      <c r="D3" s="535"/>
      <c r="E3" s="535"/>
      <c r="F3" s="535"/>
      <c r="G3" s="535"/>
      <c r="H3" s="535"/>
      <c r="I3" s="535"/>
      <c r="J3" s="535"/>
      <c r="K3" s="535"/>
    </row>
    <row r="4" spans="1:25" ht="15" x14ac:dyDescent="0.25">
      <c r="A4" s="536" t="s">
        <v>143</v>
      </c>
      <c r="B4" s="537"/>
      <c r="C4" s="537"/>
      <c r="D4" s="537"/>
      <c r="E4" s="537"/>
      <c r="F4" s="537"/>
      <c r="G4" s="537"/>
      <c r="H4" s="537"/>
      <c r="I4" s="537"/>
      <c r="J4" s="537"/>
      <c r="K4" s="537"/>
    </row>
    <row r="5" spans="1:25" ht="15" x14ac:dyDescent="0.25">
      <c r="A5" s="455" t="s">
        <v>141</v>
      </c>
      <c r="B5" s="456"/>
      <c r="C5" s="456"/>
      <c r="D5" s="456"/>
      <c r="E5" s="456"/>
      <c r="F5" s="456"/>
      <c r="G5" s="456"/>
      <c r="H5" s="456"/>
      <c r="I5" s="456"/>
      <c r="J5" s="456"/>
      <c r="K5" s="456"/>
    </row>
    <row r="6" spans="1:25" ht="15" x14ac:dyDescent="0.25">
      <c r="A6" s="455" t="s">
        <v>144</v>
      </c>
      <c r="B6" s="456"/>
      <c r="C6" s="456"/>
      <c r="D6" s="456"/>
      <c r="E6" s="456"/>
      <c r="F6" s="456"/>
      <c r="G6" s="456"/>
      <c r="H6" s="456"/>
      <c r="I6" s="456"/>
      <c r="J6" s="456"/>
      <c r="K6" s="456"/>
    </row>
    <row r="7" spans="1:25" ht="15.75" thickBot="1" x14ac:dyDescent="0.3">
      <c r="A7" s="457" t="s">
        <v>142</v>
      </c>
      <c r="B7" s="458"/>
      <c r="C7" s="458"/>
      <c r="D7" s="458"/>
      <c r="E7" s="458"/>
      <c r="F7" s="458"/>
      <c r="G7" s="458"/>
      <c r="H7" s="458"/>
      <c r="I7" s="458"/>
      <c r="J7" s="458"/>
      <c r="K7" s="458"/>
    </row>
    <row r="8" spans="1:25" ht="63.75" customHeight="1" thickTop="1" x14ac:dyDescent="0.25">
      <c r="A8" s="542" t="s">
        <v>145</v>
      </c>
      <c r="B8" s="543"/>
      <c r="C8" s="548" t="s">
        <v>423</v>
      </c>
      <c r="D8" s="549"/>
      <c r="E8" s="549"/>
      <c r="F8" s="549"/>
      <c r="G8" s="549"/>
      <c r="H8" s="549"/>
      <c r="I8" s="549" t="s">
        <v>424</v>
      </c>
      <c r="J8" s="549"/>
      <c r="K8" s="549"/>
      <c r="L8" s="549"/>
      <c r="M8" s="549"/>
      <c r="N8" s="549"/>
      <c r="O8" s="549" t="s">
        <v>425</v>
      </c>
      <c r="P8" s="549"/>
      <c r="Q8" s="549"/>
      <c r="R8" s="549"/>
      <c r="S8" s="549"/>
      <c r="T8" s="549"/>
      <c r="U8" s="550" t="s">
        <v>426</v>
      </c>
      <c r="V8" s="551"/>
    </row>
    <row r="9" spans="1:25" x14ac:dyDescent="0.25">
      <c r="A9" s="544"/>
      <c r="B9" s="545"/>
      <c r="C9" s="556" t="s">
        <v>148</v>
      </c>
      <c r="D9" s="541"/>
      <c r="E9" s="541"/>
      <c r="F9" s="541" t="s">
        <v>149</v>
      </c>
      <c r="G9" s="541"/>
      <c r="H9" s="541"/>
      <c r="I9" s="541" t="s">
        <v>148</v>
      </c>
      <c r="J9" s="541"/>
      <c r="K9" s="541"/>
      <c r="L9" s="541" t="s">
        <v>149</v>
      </c>
      <c r="M9" s="541"/>
      <c r="N9" s="541"/>
      <c r="O9" s="541" t="s">
        <v>148</v>
      </c>
      <c r="P9" s="541"/>
      <c r="Q9" s="541"/>
      <c r="R9" s="541" t="s">
        <v>149</v>
      </c>
      <c r="S9" s="541"/>
      <c r="T9" s="541"/>
      <c r="U9" s="552" t="s">
        <v>0</v>
      </c>
      <c r="V9" s="554" t="s">
        <v>140</v>
      </c>
    </row>
    <row r="10" spans="1:25" ht="24.75" thickBot="1" x14ac:dyDescent="0.3">
      <c r="A10" s="546"/>
      <c r="B10" s="547"/>
      <c r="C10" s="221" t="s">
        <v>0</v>
      </c>
      <c r="D10" s="222" t="s">
        <v>1</v>
      </c>
      <c r="E10" s="222" t="s">
        <v>2</v>
      </c>
      <c r="F10" s="222" t="s">
        <v>0</v>
      </c>
      <c r="G10" s="222" t="s">
        <v>1</v>
      </c>
      <c r="H10" s="222" t="s">
        <v>2</v>
      </c>
      <c r="I10" s="222" t="s">
        <v>0</v>
      </c>
      <c r="J10" s="222" t="s">
        <v>1</v>
      </c>
      <c r="K10" s="222" t="s">
        <v>2</v>
      </c>
      <c r="L10" s="222" t="s">
        <v>0</v>
      </c>
      <c r="M10" s="222" t="s">
        <v>1</v>
      </c>
      <c r="N10" s="222" t="s">
        <v>2</v>
      </c>
      <c r="O10" s="222" t="s">
        <v>0</v>
      </c>
      <c r="P10" s="222" t="s">
        <v>1</v>
      </c>
      <c r="Q10" s="222" t="s">
        <v>2</v>
      </c>
      <c r="R10" s="222" t="s">
        <v>0</v>
      </c>
      <c r="S10" s="222" t="s">
        <v>1</v>
      </c>
      <c r="T10" s="222" t="s">
        <v>2</v>
      </c>
      <c r="U10" s="553"/>
      <c r="V10" s="555"/>
    </row>
    <row r="11" spans="1:25" ht="15" thickTop="1" x14ac:dyDescent="0.25">
      <c r="A11" s="538" t="s">
        <v>3</v>
      </c>
      <c r="B11" s="459" t="s">
        <v>4</v>
      </c>
      <c r="C11" s="223">
        <v>1</v>
      </c>
      <c r="D11" s="224">
        <v>5.5555555555555552E-2</v>
      </c>
      <c r="E11" s="224">
        <v>0.25</v>
      </c>
      <c r="F11" s="225">
        <v>3</v>
      </c>
      <c r="G11" s="224">
        <v>7.4999999999999997E-2</v>
      </c>
      <c r="H11" s="224">
        <v>0.75</v>
      </c>
      <c r="I11" s="225">
        <v>0</v>
      </c>
      <c r="J11" s="224">
        <v>0</v>
      </c>
      <c r="K11" s="224">
        <v>0</v>
      </c>
      <c r="L11" s="225">
        <v>4</v>
      </c>
      <c r="M11" s="224">
        <v>0.10256410256410256</v>
      </c>
      <c r="N11" s="224">
        <v>1</v>
      </c>
      <c r="O11" s="225">
        <v>3</v>
      </c>
      <c r="P11" s="224">
        <v>0.1</v>
      </c>
      <c r="Q11" s="224">
        <v>0.75</v>
      </c>
      <c r="R11" s="225">
        <v>1</v>
      </c>
      <c r="S11" s="224">
        <v>3.5714285714285712E-2</v>
      </c>
      <c r="T11" s="224">
        <v>0.25</v>
      </c>
      <c r="U11" s="287">
        <v>4</v>
      </c>
      <c r="V11" s="489">
        <v>1</v>
      </c>
      <c r="W11" s="460"/>
      <c r="Y11" s="461"/>
    </row>
    <row r="12" spans="1:25" x14ac:dyDescent="0.25">
      <c r="A12" s="539"/>
      <c r="B12" s="462" t="s">
        <v>5</v>
      </c>
      <c r="C12" s="226">
        <v>1</v>
      </c>
      <c r="D12" s="227">
        <v>5.5555555555555552E-2</v>
      </c>
      <c r="E12" s="227">
        <v>1</v>
      </c>
      <c r="F12" s="228">
        <v>0</v>
      </c>
      <c r="G12" s="227">
        <v>0</v>
      </c>
      <c r="H12" s="227">
        <v>0</v>
      </c>
      <c r="I12" s="228">
        <v>1</v>
      </c>
      <c r="J12" s="227">
        <v>5.2631578947368418E-2</v>
      </c>
      <c r="K12" s="227">
        <v>1</v>
      </c>
      <c r="L12" s="228">
        <v>0</v>
      </c>
      <c r="M12" s="227">
        <v>0</v>
      </c>
      <c r="N12" s="227">
        <v>0</v>
      </c>
      <c r="O12" s="228">
        <v>1</v>
      </c>
      <c r="P12" s="227">
        <v>3.3333333333333333E-2</v>
      </c>
      <c r="Q12" s="227">
        <v>1</v>
      </c>
      <c r="R12" s="228">
        <v>0</v>
      </c>
      <c r="S12" s="227">
        <v>0</v>
      </c>
      <c r="T12" s="227">
        <v>0</v>
      </c>
      <c r="U12" s="293">
        <v>1</v>
      </c>
      <c r="V12" s="490">
        <v>0</v>
      </c>
      <c r="W12" s="460"/>
      <c r="Y12" s="461"/>
    </row>
    <row r="13" spans="1:25" x14ac:dyDescent="0.25">
      <c r="A13" s="539"/>
      <c r="B13" s="463" t="s">
        <v>6</v>
      </c>
      <c r="C13" s="229">
        <v>3</v>
      </c>
      <c r="D13" s="230">
        <v>0.16666666666666663</v>
      </c>
      <c r="E13" s="230">
        <v>0.42857142857142855</v>
      </c>
      <c r="F13" s="231">
        <v>4</v>
      </c>
      <c r="G13" s="230">
        <v>0.1</v>
      </c>
      <c r="H13" s="230">
        <v>0.5714285714285714</v>
      </c>
      <c r="I13" s="231">
        <v>1</v>
      </c>
      <c r="J13" s="230">
        <v>5.2631578947368418E-2</v>
      </c>
      <c r="K13" s="230">
        <v>0.14285714285714285</v>
      </c>
      <c r="L13" s="231">
        <v>6</v>
      </c>
      <c r="M13" s="230">
        <v>0.15384615384615385</v>
      </c>
      <c r="N13" s="230">
        <v>0.8571428571428571</v>
      </c>
      <c r="O13" s="231">
        <v>3</v>
      </c>
      <c r="P13" s="230">
        <v>0.1</v>
      </c>
      <c r="Q13" s="230">
        <v>0.42857142857142855</v>
      </c>
      <c r="R13" s="231">
        <v>4</v>
      </c>
      <c r="S13" s="230">
        <v>0.14285714285714285</v>
      </c>
      <c r="T13" s="230">
        <v>0.5714285714285714</v>
      </c>
      <c r="U13" s="300">
        <v>7</v>
      </c>
      <c r="V13" s="491">
        <v>11</v>
      </c>
      <c r="W13" s="460"/>
      <c r="Y13" s="461"/>
    </row>
    <row r="14" spans="1:25" x14ac:dyDescent="0.25">
      <c r="A14" s="539"/>
      <c r="B14" s="462" t="s">
        <v>7</v>
      </c>
      <c r="C14" s="226">
        <v>1</v>
      </c>
      <c r="D14" s="227">
        <v>5.5555555555555552E-2</v>
      </c>
      <c r="E14" s="227">
        <v>0.25</v>
      </c>
      <c r="F14" s="228">
        <v>3</v>
      </c>
      <c r="G14" s="227">
        <v>7.4999999999999997E-2</v>
      </c>
      <c r="H14" s="227">
        <v>0.75</v>
      </c>
      <c r="I14" s="228">
        <v>0</v>
      </c>
      <c r="J14" s="227">
        <v>0</v>
      </c>
      <c r="K14" s="227">
        <v>0</v>
      </c>
      <c r="L14" s="228">
        <v>4</v>
      </c>
      <c r="M14" s="227">
        <v>0.10256410256410256</v>
      </c>
      <c r="N14" s="227">
        <v>1</v>
      </c>
      <c r="O14" s="228">
        <v>1</v>
      </c>
      <c r="P14" s="227">
        <v>3.3333333333333333E-2</v>
      </c>
      <c r="Q14" s="227">
        <v>0.25</v>
      </c>
      <c r="R14" s="228">
        <v>3</v>
      </c>
      <c r="S14" s="227">
        <v>0.10714285714285714</v>
      </c>
      <c r="T14" s="227">
        <v>0.75</v>
      </c>
      <c r="U14" s="293">
        <v>4</v>
      </c>
      <c r="V14" s="490">
        <v>3</v>
      </c>
      <c r="W14" s="460"/>
      <c r="Y14" s="461"/>
    </row>
    <row r="15" spans="1:25" x14ac:dyDescent="0.25">
      <c r="A15" s="539"/>
      <c r="B15" s="463" t="s">
        <v>8</v>
      </c>
      <c r="C15" s="229">
        <v>1</v>
      </c>
      <c r="D15" s="230">
        <v>5.5555555555555552E-2</v>
      </c>
      <c r="E15" s="230">
        <v>0.33333333333333326</v>
      </c>
      <c r="F15" s="231">
        <v>2</v>
      </c>
      <c r="G15" s="230">
        <v>0.05</v>
      </c>
      <c r="H15" s="230">
        <v>0.66666666666666652</v>
      </c>
      <c r="I15" s="231">
        <v>1</v>
      </c>
      <c r="J15" s="230">
        <v>5.2631578947368418E-2</v>
      </c>
      <c r="K15" s="230">
        <v>0.33333333333333326</v>
      </c>
      <c r="L15" s="231">
        <v>2</v>
      </c>
      <c r="M15" s="230">
        <v>5.128205128205128E-2</v>
      </c>
      <c r="N15" s="230">
        <v>0.66666666666666652</v>
      </c>
      <c r="O15" s="231">
        <v>2</v>
      </c>
      <c r="P15" s="230">
        <v>6.6666666666666666E-2</v>
      </c>
      <c r="Q15" s="230">
        <v>0.66666666666666652</v>
      </c>
      <c r="R15" s="231">
        <v>1</v>
      </c>
      <c r="S15" s="230">
        <v>3.5714285714285712E-2</v>
      </c>
      <c r="T15" s="230">
        <v>0.33333333333333326</v>
      </c>
      <c r="U15" s="300">
        <v>3</v>
      </c>
      <c r="V15" s="491">
        <v>4</v>
      </c>
      <c r="W15" s="460"/>
      <c r="Y15" s="461"/>
    </row>
    <row r="16" spans="1:25" x14ac:dyDescent="0.25">
      <c r="A16" s="539"/>
      <c r="B16" s="462" t="s">
        <v>9</v>
      </c>
      <c r="C16" s="226">
        <v>0</v>
      </c>
      <c r="D16" s="227">
        <v>0</v>
      </c>
      <c r="E16" s="227">
        <v>0</v>
      </c>
      <c r="F16" s="228">
        <v>1</v>
      </c>
      <c r="G16" s="227">
        <v>2.5000000000000001E-2</v>
      </c>
      <c r="H16" s="227">
        <v>1</v>
      </c>
      <c r="I16" s="228">
        <v>1</v>
      </c>
      <c r="J16" s="227">
        <v>5.2631578947368418E-2</v>
      </c>
      <c r="K16" s="227">
        <v>1</v>
      </c>
      <c r="L16" s="228">
        <v>0</v>
      </c>
      <c r="M16" s="227">
        <v>0</v>
      </c>
      <c r="N16" s="227">
        <v>0</v>
      </c>
      <c r="O16" s="228">
        <v>1</v>
      </c>
      <c r="P16" s="227">
        <v>3.3333333333333333E-2</v>
      </c>
      <c r="Q16" s="227">
        <v>1</v>
      </c>
      <c r="R16" s="228">
        <v>0</v>
      </c>
      <c r="S16" s="227">
        <v>0</v>
      </c>
      <c r="T16" s="227">
        <v>0</v>
      </c>
      <c r="U16" s="293">
        <v>1</v>
      </c>
      <c r="V16" s="490">
        <v>0</v>
      </c>
      <c r="W16" s="460"/>
      <c r="Y16" s="461"/>
    </row>
    <row r="17" spans="1:25" x14ac:dyDescent="0.25">
      <c r="A17" s="539"/>
      <c r="B17" s="463" t="s">
        <v>10</v>
      </c>
      <c r="C17" s="229">
        <v>1</v>
      </c>
      <c r="D17" s="230">
        <v>5.5555555555555552E-2</v>
      </c>
      <c r="E17" s="230">
        <v>0.5</v>
      </c>
      <c r="F17" s="231">
        <v>1</v>
      </c>
      <c r="G17" s="230">
        <v>2.5000000000000001E-2</v>
      </c>
      <c r="H17" s="230">
        <v>0.5</v>
      </c>
      <c r="I17" s="231">
        <v>1</v>
      </c>
      <c r="J17" s="230">
        <v>5.2631578947368418E-2</v>
      </c>
      <c r="K17" s="230">
        <v>0.5</v>
      </c>
      <c r="L17" s="231">
        <v>1</v>
      </c>
      <c r="M17" s="230">
        <v>2.564102564102564E-2</v>
      </c>
      <c r="N17" s="230">
        <v>0.5</v>
      </c>
      <c r="O17" s="231">
        <v>1</v>
      </c>
      <c r="P17" s="230">
        <v>3.3333333333333333E-2</v>
      </c>
      <c r="Q17" s="230">
        <v>0.5</v>
      </c>
      <c r="R17" s="231">
        <v>1</v>
      </c>
      <c r="S17" s="230">
        <v>3.5714285714285712E-2</v>
      </c>
      <c r="T17" s="230">
        <v>0.5</v>
      </c>
      <c r="U17" s="300">
        <v>2</v>
      </c>
      <c r="V17" s="491">
        <v>3</v>
      </c>
      <c r="W17" s="460"/>
      <c r="Y17" s="461"/>
    </row>
    <row r="18" spans="1:25" x14ac:dyDescent="0.25">
      <c r="A18" s="539"/>
      <c r="B18" s="462" t="s">
        <v>11</v>
      </c>
      <c r="C18" s="226">
        <v>0</v>
      </c>
      <c r="D18" s="227">
        <v>0</v>
      </c>
      <c r="E18" s="227">
        <v>0</v>
      </c>
      <c r="F18" s="228">
        <v>3</v>
      </c>
      <c r="G18" s="227">
        <v>7.4999999999999997E-2</v>
      </c>
      <c r="H18" s="227">
        <v>1</v>
      </c>
      <c r="I18" s="228">
        <v>1</v>
      </c>
      <c r="J18" s="227">
        <v>5.2631578947368418E-2</v>
      </c>
      <c r="K18" s="227">
        <v>0.33333333333333326</v>
      </c>
      <c r="L18" s="228">
        <v>2</v>
      </c>
      <c r="M18" s="227">
        <v>5.128205128205128E-2</v>
      </c>
      <c r="N18" s="227">
        <v>0.66666666666666652</v>
      </c>
      <c r="O18" s="228">
        <v>1</v>
      </c>
      <c r="P18" s="227">
        <v>3.3333333333333333E-2</v>
      </c>
      <c r="Q18" s="227">
        <v>0.33333333333333326</v>
      </c>
      <c r="R18" s="228">
        <v>2</v>
      </c>
      <c r="S18" s="227">
        <v>7.1428571428571425E-2</v>
      </c>
      <c r="T18" s="227">
        <v>0.66666666666666652</v>
      </c>
      <c r="U18" s="293">
        <v>3</v>
      </c>
      <c r="V18" s="490">
        <v>3</v>
      </c>
      <c r="W18" s="460"/>
      <c r="Y18" s="461"/>
    </row>
    <row r="19" spans="1:25" x14ac:dyDescent="0.25">
      <c r="A19" s="539"/>
      <c r="B19" s="463" t="s">
        <v>12</v>
      </c>
      <c r="C19" s="229">
        <v>2</v>
      </c>
      <c r="D19" s="230">
        <v>0.1111111111111111</v>
      </c>
      <c r="E19" s="230">
        <v>0.33333333333333326</v>
      </c>
      <c r="F19" s="231">
        <v>4</v>
      </c>
      <c r="G19" s="230">
        <v>0.1</v>
      </c>
      <c r="H19" s="230">
        <v>0.66666666666666652</v>
      </c>
      <c r="I19" s="231">
        <v>1</v>
      </c>
      <c r="J19" s="230">
        <v>5.2631578947368418E-2</v>
      </c>
      <c r="K19" s="230">
        <v>0.16666666666666663</v>
      </c>
      <c r="L19" s="231">
        <v>5</v>
      </c>
      <c r="M19" s="230">
        <v>0.12820512820512819</v>
      </c>
      <c r="N19" s="230">
        <v>0.83333333333333348</v>
      </c>
      <c r="O19" s="231">
        <v>3</v>
      </c>
      <c r="P19" s="230">
        <v>0.1</v>
      </c>
      <c r="Q19" s="230">
        <v>0.5</v>
      </c>
      <c r="R19" s="231">
        <v>3</v>
      </c>
      <c r="S19" s="230">
        <v>0.10714285714285714</v>
      </c>
      <c r="T19" s="230">
        <v>0.5</v>
      </c>
      <c r="U19" s="300">
        <v>6</v>
      </c>
      <c r="V19" s="491">
        <v>11</v>
      </c>
      <c r="W19" s="460"/>
      <c r="Y19" s="461"/>
    </row>
    <row r="20" spans="1:25" x14ac:dyDescent="0.25">
      <c r="A20" s="539"/>
      <c r="B20" s="462" t="s">
        <v>13</v>
      </c>
      <c r="C20" s="226">
        <v>2</v>
      </c>
      <c r="D20" s="227">
        <v>0.1111111111111111</v>
      </c>
      <c r="E20" s="227">
        <v>0.5</v>
      </c>
      <c r="F20" s="228">
        <v>2</v>
      </c>
      <c r="G20" s="227">
        <v>0.05</v>
      </c>
      <c r="H20" s="227">
        <v>0.5</v>
      </c>
      <c r="I20" s="228">
        <v>1</v>
      </c>
      <c r="J20" s="227">
        <v>5.2631578947368418E-2</v>
      </c>
      <c r="K20" s="227">
        <v>0.25</v>
      </c>
      <c r="L20" s="228">
        <v>3</v>
      </c>
      <c r="M20" s="227">
        <v>7.6923076923076927E-2</v>
      </c>
      <c r="N20" s="227">
        <v>0.75</v>
      </c>
      <c r="O20" s="228">
        <v>1</v>
      </c>
      <c r="P20" s="227">
        <v>3.3333333333333333E-2</v>
      </c>
      <c r="Q20" s="227">
        <v>0.25</v>
      </c>
      <c r="R20" s="228">
        <v>3</v>
      </c>
      <c r="S20" s="227">
        <v>0.10714285714285714</v>
      </c>
      <c r="T20" s="227">
        <v>0.75</v>
      </c>
      <c r="U20" s="293">
        <v>4</v>
      </c>
      <c r="V20" s="490">
        <v>8</v>
      </c>
      <c r="W20" s="460"/>
      <c r="Y20" s="461"/>
    </row>
    <row r="21" spans="1:25" x14ac:dyDescent="0.25">
      <c r="A21" s="539"/>
      <c r="B21" s="463" t="s">
        <v>14</v>
      </c>
      <c r="C21" s="229">
        <v>1</v>
      </c>
      <c r="D21" s="230">
        <v>5.5555555555555552E-2</v>
      </c>
      <c r="E21" s="230">
        <v>0.5</v>
      </c>
      <c r="F21" s="231">
        <v>1</v>
      </c>
      <c r="G21" s="230">
        <v>2.5000000000000001E-2</v>
      </c>
      <c r="H21" s="230">
        <v>0.5</v>
      </c>
      <c r="I21" s="231">
        <v>0</v>
      </c>
      <c r="J21" s="230">
        <v>0</v>
      </c>
      <c r="K21" s="230">
        <v>0</v>
      </c>
      <c r="L21" s="231">
        <v>2</v>
      </c>
      <c r="M21" s="230">
        <v>5.128205128205128E-2</v>
      </c>
      <c r="N21" s="230">
        <v>1</v>
      </c>
      <c r="O21" s="231">
        <v>1</v>
      </c>
      <c r="P21" s="230">
        <v>3.3333333333333333E-2</v>
      </c>
      <c r="Q21" s="230">
        <v>0.5</v>
      </c>
      <c r="R21" s="231">
        <v>1</v>
      </c>
      <c r="S21" s="230">
        <v>3.5714285714285712E-2</v>
      </c>
      <c r="T21" s="230">
        <v>0.5</v>
      </c>
      <c r="U21" s="300">
        <v>2</v>
      </c>
      <c r="V21" s="491">
        <v>2</v>
      </c>
      <c r="W21" s="460"/>
      <c r="Y21" s="461"/>
    </row>
    <row r="22" spans="1:25" x14ac:dyDescent="0.25">
      <c r="A22" s="539"/>
      <c r="B22" s="462" t="s">
        <v>15</v>
      </c>
      <c r="C22" s="226">
        <v>2</v>
      </c>
      <c r="D22" s="227">
        <v>0.1111111111111111</v>
      </c>
      <c r="E22" s="227">
        <v>0.33333333333333326</v>
      </c>
      <c r="F22" s="228">
        <v>4</v>
      </c>
      <c r="G22" s="227">
        <v>0.1</v>
      </c>
      <c r="H22" s="227">
        <v>0.66666666666666652</v>
      </c>
      <c r="I22" s="228">
        <v>3</v>
      </c>
      <c r="J22" s="227">
        <v>0.15789473684210525</v>
      </c>
      <c r="K22" s="227">
        <v>0.5</v>
      </c>
      <c r="L22" s="228">
        <v>3</v>
      </c>
      <c r="M22" s="227">
        <v>7.6923076923076927E-2</v>
      </c>
      <c r="N22" s="227">
        <v>0.5</v>
      </c>
      <c r="O22" s="228">
        <v>2</v>
      </c>
      <c r="P22" s="227">
        <v>6.6666666666666666E-2</v>
      </c>
      <c r="Q22" s="227">
        <v>0.33333333333333326</v>
      </c>
      <c r="R22" s="228">
        <v>4</v>
      </c>
      <c r="S22" s="227">
        <v>0.14285714285714285</v>
      </c>
      <c r="T22" s="227">
        <v>0.66666666666666652</v>
      </c>
      <c r="U22" s="293">
        <v>6</v>
      </c>
      <c r="V22" s="490">
        <v>15</v>
      </c>
      <c r="W22" s="460"/>
      <c r="Y22" s="461"/>
    </row>
    <row r="23" spans="1:25" x14ac:dyDescent="0.25">
      <c r="A23" s="539"/>
      <c r="B23" s="463" t="s">
        <v>16</v>
      </c>
      <c r="C23" s="229">
        <v>0</v>
      </c>
      <c r="D23" s="230">
        <v>0</v>
      </c>
      <c r="E23" s="230">
        <v>0</v>
      </c>
      <c r="F23" s="231">
        <v>1</v>
      </c>
      <c r="G23" s="230">
        <v>2.5000000000000001E-2</v>
      </c>
      <c r="H23" s="230">
        <v>1</v>
      </c>
      <c r="I23" s="231">
        <v>1</v>
      </c>
      <c r="J23" s="230">
        <v>5.2631578947368418E-2</v>
      </c>
      <c r="K23" s="230">
        <v>1</v>
      </c>
      <c r="L23" s="231">
        <v>0</v>
      </c>
      <c r="M23" s="230">
        <v>0</v>
      </c>
      <c r="N23" s="230">
        <v>0</v>
      </c>
      <c r="O23" s="231">
        <v>1</v>
      </c>
      <c r="P23" s="230">
        <v>3.3333333333333333E-2</v>
      </c>
      <c r="Q23" s="230">
        <v>1</v>
      </c>
      <c r="R23" s="231">
        <v>0</v>
      </c>
      <c r="S23" s="230">
        <v>0</v>
      </c>
      <c r="T23" s="230">
        <v>0</v>
      </c>
      <c r="U23" s="300">
        <v>1</v>
      </c>
      <c r="V23" s="491">
        <v>0</v>
      </c>
      <c r="W23" s="460"/>
      <c r="Y23" s="461"/>
    </row>
    <row r="24" spans="1:25" x14ac:dyDescent="0.25">
      <c r="A24" s="539"/>
      <c r="B24" s="462" t="s">
        <v>17</v>
      </c>
      <c r="C24" s="226">
        <v>2</v>
      </c>
      <c r="D24" s="227">
        <v>0.1111111111111111</v>
      </c>
      <c r="E24" s="227">
        <v>0.66666666666666652</v>
      </c>
      <c r="F24" s="228">
        <v>1</v>
      </c>
      <c r="G24" s="227">
        <v>2.5000000000000001E-2</v>
      </c>
      <c r="H24" s="227">
        <v>0.33333333333333326</v>
      </c>
      <c r="I24" s="228">
        <v>1</v>
      </c>
      <c r="J24" s="227">
        <v>5.2631578947368418E-2</v>
      </c>
      <c r="K24" s="227">
        <v>0.33333333333333326</v>
      </c>
      <c r="L24" s="228">
        <v>2</v>
      </c>
      <c r="M24" s="227">
        <v>5.128205128205128E-2</v>
      </c>
      <c r="N24" s="227">
        <v>0.66666666666666652</v>
      </c>
      <c r="O24" s="228">
        <v>2</v>
      </c>
      <c r="P24" s="227">
        <v>6.6666666666666666E-2</v>
      </c>
      <c r="Q24" s="227">
        <v>0.66666666666666652</v>
      </c>
      <c r="R24" s="228">
        <v>1</v>
      </c>
      <c r="S24" s="227">
        <v>3.5714285714285712E-2</v>
      </c>
      <c r="T24" s="227">
        <v>0.33333333333333326</v>
      </c>
      <c r="U24" s="293">
        <v>3</v>
      </c>
      <c r="V24" s="490">
        <v>2</v>
      </c>
      <c r="W24" s="460"/>
      <c r="Y24" s="461"/>
    </row>
    <row r="25" spans="1:25" x14ac:dyDescent="0.25">
      <c r="A25" s="539"/>
      <c r="B25" s="463" t="s">
        <v>18</v>
      </c>
      <c r="C25" s="229">
        <v>0</v>
      </c>
      <c r="D25" s="230">
        <v>0</v>
      </c>
      <c r="E25" s="230">
        <v>0</v>
      </c>
      <c r="F25" s="231">
        <v>1</v>
      </c>
      <c r="G25" s="230">
        <v>2.5000000000000001E-2</v>
      </c>
      <c r="H25" s="230">
        <v>1</v>
      </c>
      <c r="I25" s="231">
        <v>1</v>
      </c>
      <c r="J25" s="230">
        <v>5.2631578947368418E-2</v>
      </c>
      <c r="K25" s="230">
        <v>1</v>
      </c>
      <c r="L25" s="231">
        <v>0</v>
      </c>
      <c r="M25" s="230">
        <v>0</v>
      </c>
      <c r="N25" s="230">
        <v>0</v>
      </c>
      <c r="O25" s="231">
        <v>0</v>
      </c>
      <c r="P25" s="230">
        <v>0</v>
      </c>
      <c r="Q25" s="230">
        <v>0</v>
      </c>
      <c r="R25" s="231">
        <v>1</v>
      </c>
      <c r="S25" s="230">
        <v>3.5714285714285712E-2</v>
      </c>
      <c r="T25" s="230">
        <v>1</v>
      </c>
      <c r="U25" s="300">
        <v>1</v>
      </c>
      <c r="V25" s="491">
        <v>1</v>
      </c>
      <c r="W25" s="460"/>
      <c r="Y25" s="461"/>
    </row>
    <row r="26" spans="1:25" x14ac:dyDescent="0.25">
      <c r="A26" s="539"/>
      <c r="B26" s="462" t="s">
        <v>19</v>
      </c>
      <c r="C26" s="226">
        <v>1</v>
      </c>
      <c r="D26" s="227">
        <v>5.5555555555555552E-2</v>
      </c>
      <c r="E26" s="227">
        <v>0.125</v>
      </c>
      <c r="F26" s="228">
        <v>7</v>
      </c>
      <c r="G26" s="227">
        <v>0.17499999999999999</v>
      </c>
      <c r="H26" s="227">
        <v>0.875</v>
      </c>
      <c r="I26" s="228">
        <v>5</v>
      </c>
      <c r="J26" s="227">
        <v>0.26315789473684209</v>
      </c>
      <c r="K26" s="227">
        <v>0.625</v>
      </c>
      <c r="L26" s="228">
        <v>3</v>
      </c>
      <c r="M26" s="227">
        <v>7.6923076923076927E-2</v>
      </c>
      <c r="N26" s="227">
        <v>0.375</v>
      </c>
      <c r="O26" s="228">
        <v>5</v>
      </c>
      <c r="P26" s="227">
        <v>0.16666666666666663</v>
      </c>
      <c r="Q26" s="227">
        <v>0.625</v>
      </c>
      <c r="R26" s="228">
        <v>3</v>
      </c>
      <c r="S26" s="227">
        <v>0.10714285714285714</v>
      </c>
      <c r="T26" s="227">
        <v>0.375</v>
      </c>
      <c r="U26" s="293">
        <v>8</v>
      </c>
      <c r="V26" s="490">
        <v>8</v>
      </c>
      <c r="W26" s="460"/>
      <c r="Y26" s="461"/>
    </row>
    <row r="27" spans="1:25" x14ac:dyDescent="0.25">
      <c r="A27" s="539"/>
      <c r="B27" s="463" t="s">
        <v>20</v>
      </c>
      <c r="C27" s="229">
        <v>0</v>
      </c>
      <c r="D27" s="230">
        <v>0</v>
      </c>
      <c r="E27" s="230">
        <v>0</v>
      </c>
      <c r="F27" s="231">
        <v>2</v>
      </c>
      <c r="G27" s="230">
        <v>0.05</v>
      </c>
      <c r="H27" s="230">
        <v>1</v>
      </c>
      <c r="I27" s="231">
        <v>0</v>
      </c>
      <c r="J27" s="230">
        <v>0</v>
      </c>
      <c r="K27" s="230">
        <v>0</v>
      </c>
      <c r="L27" s="231">
        <v>2</v>
      </c>
      <c r="M27" s="230">
        <v>5.128205128205128E-2</v>
      </c>
      <c r="N27" s="230">
        <v>1</v>
      </c>
      <c r="O27" s="231">
        <v>2</v>
      </c>
      <c r="P27" s="230">
        <v>6.6666666666666666E-2</v>
      </c>
      <c r="Q27" s="230">
        <v>1</v>
      </c>
      <c r="R27" s="231">
        <v>0</v>
      </c>
      <c r="S27" s="230">
        <v>0</v>
      </c>
      <c r="T27" s="230">
        <v>0</v>
      </c>
      <c r="U27" s="300">
        <v>2</v>
      </c>
      <c r="V27" s="491">
        <v>0</v>
      </c>
      <c r="W27" s="460"/>
      <c r="Y27" s="461"/>
    </row>
    <row r="28" spans="1:25" ht="15" thickBot="1" x14ac:dyDescent="0.3">
      <c r="A28" s="540"/>
      <c r="B28" s="464" t="s">
        <v>21</v>
      </c>
      <c r="C28" s="144">
        <v>18</v>
      </c>
      <c r="D28" s="23">
        <v>1</v>
      </c>
      <c r="E28" s="23">
        <v>0.31034482758620691</v>
      </c>
      <c r="F28" s="24">
        <v>40</v>
      </c>
      <c r="G28" s="23">
        <v>1</v>
      </c>
      <c r="H28" s="23">
        <v>0.68965517241379315</v>
      </c>
      <c r="I28" s="24">
        <v>19</v>
      </c>
      <c r="J28" s="23">
        <v>1</v>
      </c>
      <c r="K28" s="23">
        <v>0.32758620689655177</v>
      </c>
      <c r="L28" s="24">
        <v>39</v>
      </c>
      <c r="M28" s="23">
        <v>1</v>
      </c>
      <c r="N28" s="23">
        <v>0.67241379310344829</v>
      </c>
      <c r="O28" s="24">
        <v>30</v>
      </c>
      <c r="P28" s="23">
        <v>1</v>
      </c>
      <c r="Q28" s="23">
        <v>0.51724137931034486</v>
      </c>
      <c r="R28" s="24">
        <v>28</v>
      </c>
      <c r="S28" s="23">
        <v>1</v>
      </c>
      <c r="T28" s="23">
        <v>0.48275862068965514</v>
      </c>
      <c r="U28" s="53">
        <v>58</v>
      </c>
      <c r="V28" s="492">
        <f>SUM(V11:V27)</f>
        <v>72</v>
      </c>
      <c r="W28" s="460"/>
      <c r="Y28" s="461"/>
    </row>
    <row r="29" spans="1:25" ht="15" thickTop="1" x14ac:dyDescent="0.25">
      <c r="A29" s="465"/>
      <c r="B29" s="465"/>
      <c r="C29" s="465"/>
      <c r="D29" s="465"/>
      <c r="E29" s="465"/>
      <c r="F29" s="465"/>
      <c r="G29" s="465"/>
      <c r="H29" s="465"/>
      <c r="I29" s="465"/>
      <c r="J29" s="465"/>
      <c r="K29" s="465"/>
      <c r="L29" s="465"/>
      <c r="M29" s="465"/>
      <c r="N29" s="465"/>
      <c r="O29" s="465"/>
      <c r="P29" s="465"/>
      <c r="Q29" s="465"/>
      <c r="R29" s="465"/>
      <c r="S29" s="465"/>
      <c r="T29" s="465"/>
      <c r="U29" s="465"/>
      <c r="V29" s="465"/>
    </row>
  </sheetData>
  <mergeCells count="16">
    <mergeCell ref="U8:V8"/>
    <mergeCell ref="U9:U10"/>
    <mergeCell ref="V9:V10"/>
    <mergeCell ref="C9:E9"/>
    <mergeCell ref="F9:H9"/>
    <mergeCell ref="I9:K9"/>
    <mergeCell ref="L9:N9"/>
    <mergeCell ref="O9:Q9"/>
    <mergeCell ref="A2:K3"/>
    <mergeCell ref="A4:K4"/>
    <mergeCell ref="A11:A28"/>
    <mergeCell ref="R9:T9"/>
    <mergeCell ref="A8:B10"/>
    <mergeCell ref="C8:H8"/>
    <mergeCell ref="I8:N8"/>
    <mergeCell ref="O8:T8"/>
  </mergeCells>
  <pageMargins left="0.7" right="0.7" top="0.75" bottom="0.75" header="0.3" footer="0.3"/>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29"/>
  <sheetViews>
    <sheetView showGridLines="0" workbookViewId="0">
      <selection activeCell="A2" sqref="A2:K3"/>
    </sheetView>
  </sheetViews>
  <sheetFormatPr baseColWidth="10" defaultColWidth="9.140625" defaultRowHeight="14.25" x14ac:dyDescent="0.2"/>
  <cols>
    <col min="1" max="1" width="22.7109375" style="93" customWidth="1"/>
    <col min="2" max="2" width="44.140625" style="93" bestFit="1" customWidth="1"/>
    <col min="3" max="3" width="10.140625" style="93" customWidth="1"/>
    <col min="4" max="5" width="13.42578125" style="93" customWidth="1"/>
    <col min="6" max="6" width="10.140625" style="93" customWidth="1"/>
    <col min="7" max="8" width="13.42578125" style="93" customWidth="1"/>
    <col min="9" max="9" width="10.140625" style="93" customWidth="1"/>
    <col min="10" max="11" width="13.42578125" style="93" customWidth="1"/>
    <col min="12" max="12" width="10.140625" style="93" customWidth="1"/>
    <col min="13" max="14" width="13.42578125" style="93" customWidth="1"/>
    <col min="15" max="15" width="10.140625" style="93" customWidth="1"/>
    <col min="16" max="17" width="13.42578125" style="93" customWidth="1"/>
    <col min="18" max="18" width="10.140625" style="93" customWidth="1"/>
    <col min="19" max="20" width="13.42578125" style="93" customWidth="1"/>
    <col min="21" max="21" width="10.140625" style="93" customWidth="1"/>
    <col min="22" max="23" width="13.42578125" style="93" customWidth="1"/>
    <col min="24" max="24" width="10.140625" style="93" customWidth="1"/>
    <col min="25" max="26" width="13.42578125" style="93" customWidth="1"/>
    <col min="27" max="27" width="10.140625" style="93" customWidth="1"/>
    <col min="28" max="29" width="13.42578125" style="93" customWidth="1"/>
    <col min="30" max="30" width="10.140625" style="93" customWidth="1"/>
    <col min="31" max="32" width="13.42578125" style="93" customWidth="1"/>
    <col min="33" max="33" width="10.140625" style="93" customWidth="1"/>
    <col min="34" max="35" width="13.42578125" style="93" customWidth="1"/>
    <col min="36" max="36" width="10.140625" style="93" customWidth="1"/>
    <col min="37" max="38" width="13.42578125" style="93" customWidth="1"/>
    <col min="39" max="39" width="10.140625" style="93" customWidth="1"/>
    <col min="40" max="41" width="13.42578125" style="93" customWidth="1"/>
    <col min="42" max="42" width="10.140625" style="93" customWidth="1"/>
    <col min="43" max="44" width="13.42578125" style="93" customWidth="1"/>
    <col min="45" max="45" width="10.140625" style="93" customWidth="1"/>
    <col min="46" max="47" width="13.42578125" style="93" customWidth="1"/>
    <col min="48" max="48" width="10.140625" style="93" customWidth="1"/>
    <col min="49" max="50" width="13.42578125" style="93" customWidth="1"/>
    <col min="51" max="51" width="10.140625" style="93" customWidth="1"/>
    <col min="52" max="53" width="13.42578125" style="93" customWidth="1"/>
    <col min="54" max="54" width="10.140625" style="93" customWidth="1"/>
    <col min="55" max="56" width="13.42578125" style="93" customWidth="1"/>
    <col min="57" max="57" width="10.140625" style="93" customWidth="1"/>
    <col min="58" max="59" width="13.42578125" style="93" customWidth="1"/>
    <col min="60" max="60" width="10.140625" style="93" customWidth="1"/>
    <col min="61" max="62" width="13.42578125" style="93" customWidth="1"/>
    <col min="63" max="63" width="10.140625" style="93" customWidth="1"/>
    <col min="64" max="65" width="13.42578125" style="93" customWidth="1"/>
    <col min="66" max="66" width="10.140625" style="93" customWidth="1"/>
    <col min="67" max="68" width="13.42578125" style="93" customWidth="1"/>
    <col min="69" max="69" width="10.140625" style="93" customWidth="1"/>
    <col min="70" max="71" width="13.42578125" style="93" customWidth="1"/>
    <col min="72" max="72" width="10.140625" style="93" customWidth="1"/>
    <col min="73" max="74" width="13.42578125" style="93" customWidth="1"/>
    <col min="75" max="75" width="10.140625" style="93" customWidth="1"/>
    <col min="76" max="77" width="13.42578125" style="93" customWidth="1"/>
    <col min="78" max="78" width="10.140625" style="93" customWidth="1"/>
    <col min="79" max="80" width="13.42578125" style="93" customWidth="1"/>
    <col min="81" max="81" width="10.140625" style="93" customWidth="1"/>
    <col min="82" max="83" width="13.42578125" style="93" customWidth="1"/>
    <col min="84" max="84" width="10.140625" style="93" customWidth="1"/>
    <col min="85" max="86" width="13.42578125" style="93" customWidth="1"/>
    <col min="87" max="87" width="10.140625" style="93" customWidth="1"/>
    <col min="88" max="89" width="13.42578125" style="93" customWidth="1"/>
    <col min="90" max="90" width="10.140625" style="93" customWidth="1"/>
    <col min="91" max="92" width="13.42578125" style="93" customWidth="1"/>
    <col min="93" max="94" width="15.7109375" style="93" customWidth="1"/>
    <col min="95" max="95" width="10.140625" style="93" customWidth="1"/>
    <col min="96" max="96" width="10.7109375" style="93" bestFit="1" customWidth="1"/>
    <col min="97" max="97" width="10.140625" style="93" customWidth="1"/>
    <col min="98" max="98" width="10.7109375" style="93" bestFit="1" customWidth="1"/>
    <col min="99" max="99" width="10.140625" style="93" customWidth="1"/>
    <col min="100" max="101" width="13.42578125" style="93" customWidth="1"/>
    <col min="102" max="102" width="10.140625" style="93" customWidth="1"/>
    <col min="103" max="104" width="13.42578125" style="93" customWidth="1"/>
    <col min="105" max="105" width="10.140625" style="93" customWidth="1"/>
    <col min="106" max="107" width="13.42578125" style="93" customWidth="1"/>
    <col min="108" max="108" width="10.140625" style="93" customWidth="1"/>
    <col min="109" max="110" width="13.42578125" style="93" customWidth="1"/>
    <col min="111" max="111" width="10.140625" style="93" customWidth="1"/>
    <col min="112" max="113" width="13.42578125" style="93" customWidth="1"/>
    <col min="114" max="114" width="10.140625" style="93" customWidth="1"/>
    <col min="115" max="116" width="13.42578125" style="93" customWidth="1"/>
    <col min="117" max="16384" width="9.140625" style="93"/>
  </cols>
  <sheetData>
    <row r="1" spans="1:116" ht="72" customHeight="1" x14ac:dyDescent="0.2"/>
    <row r="2" spans="1:116" s="94" customFormat="1" ht="15" customHeight="1" x14ac:dyDescent="0.2">
      <c r="A2" s="534" t="s">
        <v>150</v>
      </c>
      <c r="B2" s="535"/>
      <c r="C2" s="535"/>
      <c r="D2" s="535"/>
      <c r="E2" s="535"/>
      <c r="F2" s="535"/>
      <c r="G2" s="535"/>
      <c r="H2" s="535"/>
      <c r="I2" s="535"/>
      <c r="J2" s="535"/>
      <c r="K2" s="535"/>
    </row>
    <row r="3" spans="1:116" s="94" customFormat="1" ht="15" customHeight="1" x14ac:dyDescent="0.2">
      <c r="A3" s="534"/>
      <c r="B3" s="535"/>
      <c r="C3" s="535"/>
      <c r="D3" s="535"/>
      <c r="E3" s="535"/>
      <c r="F3" s="535"/>
      <c r="G3" s="535"/>
      <c r="H3" s="535"/>
      <c r="I3" s="535"/>
      <c r="J3" s="535"/>
      <c r="K3" s="535"/>
    </row>
    <row r="4" spans="1:116" ht="15" x14ac:dyDescent="0.25">
      <c r="A4" s="602" t="s">
        <v>217</v>
      </c>
      <c r="B4" s="603"/>
      <c r="C4" s="603"/>
      <c r="D4" s="603"/>
      <c r="E4" s="603"/>
      <c r="F4" s="603"/>
      <c r="G4" s="603"/>
      <c r="H4" s="603"/>
      <c r="I4" s="603"/>
      <c r="J4" s="603"/>
      <c r="K4" s="603"/>
    </row>
    <row r="5" spans="1:116" ht="15" x14ac:dyDescent="0.25">
      <c r="A5" s="602" t="s">
        <v>141</v>
      </c>
      <c r="B5" s="603"/>
      <c r="C5" s="603"/>
      <c r="D5" s="603"/>
      <c r="E5" s="603"/>
      <c r="F5" s="603"/>
      <c r="G5" s="603"/>
      <c r="H5" s="603"/>
      <c r="I5" s="603"/>
      <c r="J5" s="603"/>
      <c r="K5" s="603"/>
    </row>
    <row r="6" spans="1:116" ht="15" x14ac:dyDescent="0.25">
      <c r="A6" s="602" t="s">
        <v>144</v>
      </c>
      <c r="B6" s="603"/>
      <c r="C6" s="603"/>
      <c r="D6" s="603"/>
      <c r="E6" s="603"/>
      <c r="F6" s="603"/>
      <c r="G6" s="603"/>
      <c r="H6" s="603"/>
      <c r="I6" s="603"/>
      <c r="J6" s="603"/>
      <c r="K6" s="603"/>
    </row>
    <row r="7" spans="1:116" ht="15.75" thickBot="1" x14ac:dyDescent="0.3">
      <c r="A7" s="658" t="s">
        <v>142</v>
      </c>
      <c r="B7" s="659"/>
      <c r="C7" s="659"/>
      <c r="D7" s="659"/>
      <c r="E7" s="659"/>
      <c r="F7" s="659"/>
      <c r="G7" s="659"/>
      <c r="H7" s="659"/>
      <c r="I7" s="659"/>
      <c r="J7" s="659"/>
      <c r="K7" s="659"/>
    </row>
    <row r="8" spans="1:116" ht="63" customHeight="1" thickTop="1" x14ac:dyDescent="0.2">
      <c r="A8" s="706" t="s">
        <v>145</v>
      </c>
      <c r="B8" s="707"/>
      <c r="C8" s="743" t="s">
        <v>421</v>
      </c>
      <c r="D8" s="744"/>
      <c r="E8" s="744"/>
      <c r="F8" s="744"/>
      <c r="G8" s="744"/>
      <c r="H8" s="744"/>
      <c r="I8" s="751" t="s">
        <v>422</v>
      </c>
      <c r="J8" s="736"/>
      <c r="K8" s="736"/>
      <c r="L8" s="736"/>
      <c r="M8" s="736"/>
      <c r="N8" s="736"/>
      <c r="O8" s="736" t="s">
        <v>408</v>
      </c>
      <c r="P8" s="736"/>
      <c r="Q8" s="736"/>
      <c r="R8" s="736"/>
      <c r="S8" s="736"/>
      <c r="T8" s="736"/>
      <c r="U8" s="736" t="s">
        <v>410</v>
      </c>
      <c r="V8" s="736"/>
      <c r="W8" s="736"/>
      <c r="X8" s="736"/>
      <c r="Y8" s="736"/>
      <c r="Z8" s="736"/>
      <c r="AA8" s="736" t="s">
        <v>409</v>
      </c>
      <c r="AB8" s="736"/>
      <c r="AC8" s="736"/>
      <c r="AD8" s="736"/>
      <c r="AE8" s="736"/>
      <c r="AF8" s="736"/>
      <c r="AG8" s="736" t="s">
        <v>411</v>
      </c>
      <c r="AH8" s="736"/>
      <c r="AI8" s="736"/>
      <c r="AJ8" s="736"/>
      <c r="AK8" s="736"/>
      <c r="AL8" s="736"/>
      <c r="AM8" s="736" t="s">
        <v>412</v>
      </c>
      <c r="AN8" s="736"/>
      <c r="AO8" s="736"/>
      <c r="AP8" s="736"/>
      <c r="AQ8" s="736"/>
      <c r="AR8" s="736"/>
      <c r="AS8" s="736" t="s">
        <v>413</v>
      </c>
      <c r="AT8" s="736"/>
      <c r="AU8" s="736"/>
      <c r="AV8" s="736"/>
      <c r="AW8" s="736"/>
      <c r="AX8" s="736"/>
      <c r="AY8" s="736" t="s">
        <v>414</v>
      </c>
      <c r="AZ8" s="736"/>
      <c r="BA8" s="736"/>
      <c r="BB8" s="736"/>
      <c r="BC8" s="736"/>
      <c r="BD8" s="736"/>
      <c r="BE8" s="736" t="s">
        <v>415</v>
      </c>
      <c r="BF8" s="736"/>
      <c r="BG8" s="736"/>
      <c r="BH8" s="736"/>
      <c r="BI8" s="736"/>
      <c r="BJ8" s="736"/>
      <c r="BK8" s="736" t="s">
        <v>416</v>
      </c>
      <c r="BL8" s="736"/>
      <c r="BM8" s="736"/>
      <c r="BN8" s="736"/>
      <c r="BO8" s="736"/>
      <c r="BP8" s="736"/>
      <c r="BQ8" s="736" t="s">
        <v>417</v>
      </c>
      <c r="BR8" s="736"/>
      <c r="BS8" s="736"/>
      <c r="BT8" s="736"/>
      <c r="BU8" s="736"/>
      <c r="BV8" s="736"/>
      <c r="BW8" s="736" t="s">
        <v>419</v>
      </c>
      <c r="BX8" s="736"/>
      <c r="BY8" s="736"/>
      <c r="BZ8" s="736"/>
      <c r="CA8" s="736"/>
      <c r="CB8" s="736"/>
      <c r="CC8" s="736" t="s">
        <v>418</v>
      </c>
      <c r="CD8" s="736"/>
      <c r="CE8" s="736"/>
      <c r="CF8" s="736"/>
      <c r="CG8" s="736"/>
      <c r="CH8" s="736"/>
      <c r="CI8" s="736" t="s">
        <v>420</v>
      </c>
      <c r="CJ8" s="736"/>
      <c r="CK8" s="736"/>
      <c r="CL8" s="736"/>
      <c r="CM8" s="736"/>
      <c r="CN8" s="736"/>
      <c r="CO8" s="736" t="s">
        <v>218</v>
      </c>
      <c r="CP8" s="736"/>
      <c r="CQ8" s="736" t="s">
        <v>219</v>
      </c>
      <c r="CR8" s="736"/>
      <c r="CS8" s="736" t="s">
        <v>220</v>
      </c>
      <c r="CT8" s="736"/>
      <c r="CU8" s="736" t="s">
        <v>466</v>
      </c>
      <c r="CV8" s="736"/>
      <c r="CW8" s="736"/>
      <c r="CX8" s="736"/>
      <c r="CY8" s="736"/>
      <c r="CZ8" s="736"/>
      <c r="DA8" s="736" t="s">
        <v>467</v>
      </c>
      <c r="DB8" s="736"/>
      <c r="DC8" s="736"/>
      <c r="DD8" s="736"/>
      <c r="DE8" s="736"/>
      <c r="DF8" s="736"/>
      <c r="DG8" s="736" t="s">
        <v>221</v>
      </c>
      <c r="DH8" s="736"/>
      <c r="DI8" s="736"/>
      <c r="DJ8" s="736"/>
      <c r="DK8" s="736"/>
      <c r="DL8" s="746"/>
    </row>
    <row r="9" spans="1:116" x14ac:dyDescent="0.2">
      <c r="A9" s="708"/>
      <c r="B9" s="709"/>
      <c r="C9" s="747" t="s">
        <v>148</v>
      </c>
      <c r="D9" s="748"/>
      <c r="E9" s="748"/>
      <c r="F9" s="749" t="s">
        <v>149</v>
      </c>
      <c r="G9" s="748"/>
      <c r="H9" s="748"/>
      <c r="I9" s="750" t="s">
        <v>148</v>
      </c>
      <c r="J9" s="737"/>
      <c r="K9" s="737"/>
      <c r="L9" s="742" t="s">
        <v>149</v>
      </c>
      <c r="M9" s="737"/>
      <c r="N9" s="737"/>
      <c r="O9" s="742" t="s">
        <v>148</v>
      </c>
      <c r="P9" s="737"/>
      <c r="Q9" s="737"/>
      <c r="R9" s="742" t="s">
        <v>149</v>
      </c>
      <c r="S9" s="737"/>
      <c r="T9" s="737"/>
      <c r="U9" s="742" t="s">
        <v>148</v>
      </c>
      <c r="V9" s="737"/>
      <c r="W9" s="737"/>
      <c r="X9" s="742" t="s">
        <v>149</v>
      </c>
      <c r="Y9" s="737"/>
      <c r="Z9" s="737"/>
      <c r="AA9" s="742" t="s">
        <v>148</v>
      </c>
      <c r="AB9" s="737"/>
      <c r="AC9" s="737"/>
      <c r="AD9" s="742" t="s">
        <v>149</v>
      </c>
      <c r="AE9" s="737"/>
      <c r="AF9" s="737"/>
      <c r="AG9" s="742" t="s">
        <v>148</v>
      </c>
      <c r="AH9" s="737"/>
      <c r="AI9" s="737"/>
      <c r="AJ9" s="742" t="s">
        <v>149</v>
      </c>
      <c r="AK9" s="737"/>
      <c r="AL9" s="737"/>
      <c r="AM9" s="742" t="s">
        <v>148</v>
      </c>
      <c r="AN9" s="737"/>
      <c r="AO9" s="737"/>
      <c r="AP9" s="742" t="s">
        <v>149</v>
      </c>
      <c r="AQ9" s="737"/>
      <c r="AR9" s="737"/>
      <c r="AS9" s="742" t="s">
        <v>148</v>
      </c>
      <c r="AT9" s="737"/>
      <c r="AU9" s="737"/>
      <c r="AV9" s="742" t="s">
        <v>149</v>
      </c>
      <c r="AW9" s="737"/>
      <c r="AX9" s="737"/>
      <c r="AY9" s="742" t="s">
        <v>148</v>
      </c>
      <c r="AZ9" s="737"/>
      <c r="BA9" s="737"/>
      <c r="BB9" s="742" t="s">
        <v>149</v>
      </c>
      <c r="BC9" s="737"/>
      <c r="BD9" s="737"/>
      <c r="BE9" s="742" t="s">
        <v>148</v>
      </c>
      <c r="BF9" s="737"/>
      <c r="BG9" s="737"/>
      <c r="BH9" s="742" t="s">
        <v>149</v>
      </c>
      <c r="BI9" s="737"/>
      <c r="BJ9" s="737"/>
      <c r="BK9" s="742" t="s">
        <v>148</v>
      </c>
      <c r="BL9" s="737"/>
      <c r="BM9" s="737"/>
      <c r="BN9" s="742" t="s">
        <v>149</v>
      </c>
      <c r="BO9" s="737"/>
      <c r="BP9" s="737"/>
      <c r="BQ9" s="742" t="s">
        <v>148</v>
      </c>
      <c r="BR9" s="737"/>
      <c r="BS9" s="737"/>
      <c r="BT9" s="742" t="s">
        <v>149</v>
      </c>
      <c r="BU9" s="737"/>
      <c r="BV9" s="737"/>
      <c r="BW9" s="742" t="s">
        <v>148</v>
      </c>
      <c r="BX9" s="737"/>
      <c r="BY9" s="737"/>
      <c r="BZ9" s="742" t="s">
        <v>149</v>
      </c>
      <c r="CA9" s="737"/>
      <c r="CB9" s="737"/>
      <c r="CC9" s="742" t="s">
        <v>148</v>
      </c>
      <c r="CD9" s="737"/>
      <c r="CE9" s="737"/>
      <c r="CF9" s="742" t="s">
        <v>149</v>
      </c>
      <c r="CG9" s="737"/>
      <c r="CH9" s="737"/>
      <c r="CI9" s="742" t="s">
        <v>148</v>
      </c>
      <c r="CJ9" s="737"/>
      <c r="CK9" s="737"/>
      <c r="CL9" s="742" t="s">
        <v>149</v>
      </c>
      <c r="CM9" s="737"/>
      <c r="CN9" s="737"/>
      <c r="CO9" s="737" t="s">
        <v>0</v>
      </c>
      <c r="CP9" s="737" t="s">
        <v>140</v>
      </c>
      <c r="CQ9" s="737" t="s">
        <v>0</v>
      </c>
      <c r="CR9" s="737" t="s">
        <v>140</v>
      </c>
      <c r="CS9" s="737" t="s">
        <v>0</v>
      </c>
      <c r="CT9" s="737" t="s">
        <v>140</v>
      </c>
      <c r="CU9" s="742" t="s">
        <v>148</v>
      </c>
      <c r="CV9" s="737"/>
      <c r="CW9" s="737"/>
      <c r="CX9" s="742" t="s">
        <v>149</v>
      </c>
      <c r="CY9" s="737"/>
      <c r="CZ9" s="737"/>
      <c r="DA9" s="742" t="s">
        <v>148</v>
      </c>
      <c r="DB9" s="737"/>
      <c r="DC9" s="737"/>
      <c r="DD9" s="742" t="s">
        <v>149</v>
      </c>
      <c r="DE9" s="737"/>
      <c r="DF9" s="737"/>
      <c r="DG9" s="742" t="s">
        <v>148</v>
      </c>
      <c r="DH9" s="737"/>
      <c r="DI9" s="737"/>
      <c r="DJ9" s="742" t="s">
        <v>149</v>
      </c>
      <c r="DK9" s="737"/>
      <c r="DL9" s="745"/>
    </row>
    <row r="10" spans="1:116" ht="24.75" thickBot="1" x14ac:dyDescent="0.25">
      <c r="A10" s="710"/>
      <c r="B10" s="711"/>
      <c r="C10" s="188" t="s">
        <v>0</v>
      </c>
      <c r="D10" s="189" t="s">
        <v>1</v>
      </c>
      <c r="E10" s="189" t="s">
        <v>2</v>
      </c>
      <c r="F10" s="189" t="s">
        <v>0</v>
      </c>
      <c r="G10" s="189" t="s">
        <v>1</v>
      </c>
      <c r="H10" s="189" t="s">
        <v>2</v>
      </c>
      <c r="I10" s="183" t="s">
        <v>0</v>
      </c>
      <c r="J10" s="79" t="s">
        <v>1</v>
      </c>
      <c r="K10" s="79" t="s">
        <v>2</v>
      </c>
      <c r="L10" s="79" t="s">
        <v>0</v>
      </c>
      <c r="M10" s="79" t="s">
        <v>1</v>
      </c>
      <c r="N10" s="79" t="s">
        <v>2</v>
      </c>
      <c r="O10" s="79" t="s">
        <v>0</v>
      </c>
      <c r="P10" s="79" t="s">
        <v>1</v>
      </c>
      <c r="Q10" s="79" t="s">
        <v>2</v>
      </c>
      <c r="R10" s="79" t="s">
        <v>0</v>
      </c>
      <c r="S10" s="79" t="s">
        <v>1</v>
      </c>
      <c r="T10" s="79" t="s">
        <v>2</v>
      </c>
      <c r="U10" s="79" t="s">
        <v>0</v>
      </c>
      <c r="V10" s="79" t="s">
        <v>1</v>
      </c>
      <c r="W10" s="79" t="s">
        <v>2</v>
      </c>
      <c r="X10" s="79" t="s">
        <v>0</v>
      </c>
      <c r="Y10" s="79" t="s">
        <v>1</v>
      </c>
      <c r="Z10" s="79" t="s">
        <v>2</v>
      </c>
      <c r="AA10" s="79" t="s">
        <v>0</v>
      </c>
      <c r="AB10" s="79" t="s">
        <v>1</v>
      </c>
      <c r="AC10" s="79" t="s">
        <v>2</v>
      </c>
      <c r="AD10" s="79" t="s">
        <v>0</v>
      </c>
      <c r="AE10" s="79" t="s">
        <v>1</v>
      </c>
      <c r="AF10" s="79" t="s">
        <v>2</v>
      </c>
      <c r="AG10" s="79" t="s">
        <v>0</v>
      </c>
      <c r="AH10" s="79" t="s">
        <v>1</v>
      </c>
      <c r="AI10" s="79" t="s">
        <v>2</v>
      </c>
      <c r="AJ10" s="79" t="s">
        <v>0</v>
      </c>
      <c r="AK10" s="79" t="s">
        <v>1</v>
      </c>
      <c r="AL10" s="79" t="s">
        <v>2</v>
      </c>
      <c r="AM10" s="79" t="s">
        <v>0</v>
      </c>
      <c r="AN10" s="79" t="s">
        <v>1</v>
      </c>
      <c r="AO10" s="79" t="s">
        <v>2</v>
      </c>
      <c r="AP10" s="79" t="s">
        <v>0</v>
      </c>
      <c r="AQ10" s="79" t="s">
        <v>1</v>
      </c>
      <c r="AR10" s="79" t="s">
        <v>2</v>
      </c>
      <c r="AS10" s="79" t="s">
        <v>0</v>
      </c>
      <c r="AT10" s="79" t="s">
        <v>1</v>
      </c>
      <c r="AU10" s="79" t="s">
        <v>2</v>
      </c>
      <c r="AV10" s="79" t="s">
        <v>0</v>
      </c>
      <c r="AW10" s="79" t="s">
        <v>1</v>
      </c>
      <c r="AX10" s="79" t="s">
        <v>2</v>
      </c>
      <c r="AY10" s="79" t="s">
        <v>0</v>
      </c>
      <c r="AZ10" s="79" t="s">
        <v>1</v>
      </c>
      <c r="BA10" s="79" t="s">
        <v>2</v>
      </c>
      <c r="BB10" s="79" t="s">
        <v>0</v>
      </c>
      <c r="BC10" s="79" t="s">
        <v>1</v>
      </c>
      <c r="BD10" s="79" t="s">
        <v>2</v>
      </c>
      <c r="BE10" s="79" t="s">
        <v>0</v>
      </c>
      <c r="BF10" s="79" t="s">
        <v>1</v>
      </c>
      <c r="BG10" s="79" t="s">
        <v>2</v>
      </c>
      <c r="BH10" s="79" t="s">
        <v>0</v>
      </c>
      <c r="BI10" s="79" t="s">
        <v>1</v>
      </c>
      <c r="BJ10" s="79" t="s">
        <v>2</v>
      </c>
      <c r="BK10" s="79" t="s">
        <v>0</v>
      </c>
      <c r="BL10" s="79" t="s">
        <v>1</v>
      </c>
      <c r="BM10" s="79" t="s">
        <v>2</v>
      </c>
      <c r="BN10" s="79" t="s">
        <v>0</v>
      </c>
      <c r="BO10" s="79" t="s">
        <v>1</v>
      </c>
      <c r="BP10" s="79" t="s">
        <v>2</v>
      </c>
      <c r="BQ10" s="79" t="s">
        <v>0</v>
      </c>
      <c r="BR10" s="79" t="s">
        <v>1</v>
      </c>
      <c r="BS10" s="79" t="s">
        <v>2</v>
      </c>
      <c r="BT10" s="79" t="s">
        <v>0</v>
      </c>
      <c r="BU10" s="79" t="s">
        <v>1</v>
      </c>
      <c r="BV10" s="79" t="s">
        <v>2</v>
      </c>
      <c r="BW10" s="79" t="s">
        <v>0</v>
      </c>
      <c r="BX10" s="79" t="s">
        <v>1</v>
      </c>
      <c r="BY10" s="79" t="s">
        <v>2</v>
      </c>
      <c r="BZ10" s="79" t="s">
        <v>0</v>
      </c>
      <c r="CA10" s="79" t="s">
        <v>1</v>
      </c>
      <c r="CB10" s="79" t="s">
        <v>2</v>
      </c>
      <c r="CC10" s="79" t="s">
        <v>0</v>
      </c>
      <c r="CD10" s="79" t="s">
        <v>1</v>
      </c>
      <c r="CE10" s="79" t="s">
        <v>2</v>
      </c>
      <c r="CF10" s="79" t="s">
        <v>0</v>
      </c>
      <c r="CG10" s="79" t="s">
        <v>1</v>
      </c>
      <c r="CH10" s="79" t="s">
        <v>2</v>
      </c>
      <c r="CI10" s="79" t="s">
        <v>0</v>
      </c>
      <c r="CJ10" s="79" t="s">
        <v>1</v>
      </c>
      <c r="CK10" s="79" t="s">
        <v>2</v>
      </c>
      <c r="CL10" s="79" t="s">
        <v>0</v>
      </c>
      <c r="CM10" s="79" t="s">
        <v>1</v>
      </c>
      <c r="CN10" s="79" t="s">
        <v>2</v>
      </c>
      <c r="CO10" s="738"/>
      <c r="CP10" s="738"/>
      <c r="CQ10" s="738"/>
      <c r="CR10" s="738"/>
      <c r="CS10" s="738"/>
      <c r="CT10" s="738"/>
      <c r="CU10" s="79" t="s">
        <v>0</v>
      </c>
      <c r="CV10" s="79" t="s">
        <v>1</v>
      </c>
      <c r="CW10" s="79" t="s">
        <v>2</v>
      </c>
      <c r="CX10" s="79" t="s">
        <v>0</v>
      </c>
      <c r="CY10" s="79" t="s">
        <v>1</v>
      </c>
      <c r="CZ10" s="79" t="s">
        <v>2</v>
      </c>
      <c r="DA10" s="79" t="s">
        <v>0</v>
      </c>
      <c r="DB10" s="79" t="s">
        <v>1</v>
      </c>
      <c r="DC10" s="79" t="s">
        <v>2</v>
      </c>
      <c r="DD10" s="79" t="s">
        <v>0</v>
      </c>
      <c r="DE10" s="79" t="s">
        <v>1</v>
      </c>
      <c r="DF10" s="79" t="s">
        <v>2</v>
      </c>
      <c r="DG10" s="79" t="s">
        <v>0</v>
      </c>
      <c r="DH10" s="79" t="s">
        <v>1</v>
      </c>
      <c r="DI10" s="79" t="s">
        <v>2</v>
      </c>
      <c r="DJ10" s="79" t="s">
        <v>0</v>
      </c>
      <c r="DK10" s="79" t="s">
        <v>1</v>
      </c>
      <c r="DL10" s="80" t="s">
        <v>2</v>
      </c>
    </row>
    <row r="11" spans="1:116" ht="15" thickTop="1" x14ac:dyDescent="0.2">
      <c r="A11" s="739" t="s">
        <v>3</v>
      </c>
      <c r="B11" s="179" t="s">
        <v>4</v>
      </c>
      <c r="C11" s="190">
        <v>0</v>
      </c>
      <c r="D11" s="191">
        <v>0</v>
      </c>
      <c r="E11" s="191">
        <v>0</v>
      </c>
      <c r="F11" s="192">
        <v>4</v>
      </c>
      <c r="G11" s="191">
        <v>7.2727272727272724E-2</v>
      </c>
      <c r="H11" s="191">
        <v>1</v>
      </c>
      <c r="I11" s="184">
        <v>2</v>
      </c>
      <c r="J11" s="81">
        <v>0.10526315789473684</v>
      </c>
      <c r="K11" s="81">
        <v>0.5</v>
      </c>
      <c r="L11" s="82">
        <v>2</v>
      </c>
      <c r="M11" s="81">
        <v>5.128205128205128E-2</v>
      </c>
      <c r="N11" s="81">
        <v>0.5</v>
      </c>
      <c r="O11" s="82">
        <v>2</v>
      </c>
      <c r="P11" s="81">
        <v>0.16666666666666663</v>
      </c>
      <c r="Q11" s="81">
        <v>0.5</v>
      </c>
      <c r="R11" s="82">
        <v>2</v>
      </c>
      <c r="S11" s="81">
        <v>4.3478260869565216E-2</v>
      </c>
      <c r="T11" s="81">
        <v>0.5</v>
      </c>
      <c r="U11" s="82">
        <v>2</v>
      </c>
      <c r="V11" s="81">
        <v>0.25</v>
      </c>
      <c r="W11" s="81">
        <v>0.5</v>
      </c>
      <c r="X11" s="82">
        <v>2</v>
      </c>
      <c r="Y11" s="81">
        <v>0.04</v>
      </c>
      <c r="Z11" s="81">
        <v>0.5</v>
      </c>
      <c r="AA11" s="82">
        <v>2</v>
      </c>
      <c r="AB11" s="81">
        <v>0.22222222222222221</v>
      </c>
      <c r="AC11" s="81">
        <v>0.5</v>
      </c>
      <c r="AD11" s="82">
        <v>2</v>
      </c>
      <c r="AE11" s="81">
        <v>4.0816326530612249E-2</v>
      </c>
      <c r="AF11" s="81">
        <v>0.5</v>
      </c>
      <c r="AG11" s="82">
        <v>2</v>
      </c>
      <c r="AH11" s="81">
        <v>0.2857142857142857</v>
      </c>
      <c r="AI11" s="81">
        <v>0.5</v>
      </c>
      <c r="AJ11" s="82">
        <v>2</v>
      </c>
      <c r="AK11" s="81">
        <v>3.9215686274509803E-2</v>
      </c>
      <c r="AL11" s="81">
        <v>0.5</v>
      </c>
      <c r="AM11" s="82">
        <v>1</v>
      </c>
      <c r="AN11" s="81">
        <v>0.16666666666666663</v>
      </c>
      <c r="AO11" s="81">
        <v>0.25</v>
      </c>
      <c r="AP11" s="82">
        <v>3</v>
      </c>
      <c r="AQ11" s="81">
        <v>5.7692307692307689E-2</v>
      </c>
      <c r="AR11" s="81">
        <v>0.75</v>
      </c>
      <c r="AS11" s="82">
        <v>2</v>
      </c>
      <c r="AT11" s="81">
        <v>0.22222222222222221</v>
      </c>
      <c r="AU11" s="81">
        <v>0.5</v>
      </c>
      <c r="AV11" s="82">
        <v>2</v>
      </c>
      <c r="AW11" s="81">
        <v>4.0816326530612249E-2</v>
      </c>
      <c r="AX11" s="81">
        <v>0.5</v>
      </c>
      <c r="AY11" s="82">
        <v>2</v>
      </c>
      <c r="AZ11" s="81">
        <v>0.2</v>
      </c>
      <c r="BA11" s="81">
        <v>0.5</v>
      </c>
      <c r="BB11" s="82">
        <v>2</v>
      </c>
      <c r="BC11" s="81">
        <v>4.1666666666666657E-2</v>
      </c>
      <c r="BD11" s="81">
        <v>0.5</v>
      </c>
      <c r="BE11" s="82">
        <v>0</v>
      </c>
      <c r="BF11" s="81">
        <v>0</v>
      </c>
      <c r="BG11" s="81">
        <v>0</v>
      </c>
      <c r="BH11" s="82">
        <v>4</v>
      </c>
      <c r="BI11" s="81">
        <v>7.6923076923076927E-2</v>
      </c>
      <c r="BJ11" s="81">
        <v>1</v>
      </c>
      <c r="BK11" s="82">
        <v>1</v>
      </c>
      <c r="BL11" s="81">
        <v>0.25</v>
      </c>
      <c r="BM11" s="81">
        <v>0.25</v>
      </c>
      <c r="BN11" s="82">
        <v>3</v>
      </c>
      <c r="BO11" s="81">
        <v>5.5555555555555552E-2</v>
      </c>
      <c r="BP11" s="81">
        <v>0.75</v>
      </c>
      <c r="BQ11" s="82">
        <v>1</v>
      </c>
      <c r="BR11" s="81">
        <v>0.2</v>
      </c>
      <c r="BS11" s="81">
        <v>0.25</v>
      </c>
      <c r="BT11" s="82">
        <v>3</v>
      </c>
      <c r="BU11" s="81">
        <v>5.6603773584905669E-2</v>
      </c>
      <c r="BV11" s="81">
        <v>0.75</v>
      </c>
      <c r="BW11" s="82">
        <v>0</v>
      </c>
      <c r="BX11" s="81">
        <v>0</v>
      </c>
      <c r="BY11" s="81">
        <v>0</v>
      </c>
      <c r="BZ11" s="82">
        <v>4</v>
      </c>
      <c r="CA11" s="81">
        <v>7.2727272727272724E-2</v>
      </c>
      <c r="CB11" s="81">
        <v>1</v>
      </c>
      <c r="CC11" s="82">
        <v>2</v>
      </c>
      <c r="CD11" s="81">
        <v>0.16666666666666663</v>
      </c>
      <c r="CE11" s="81">
        <v>0.5</v>
      </c>
      <c r="CF11" s="82">
        <v>2</v>
      </c>
      <c r="CG11" s="81">
        <v>4.3478260869565216E-2</v>
      </c>
      <c r="CH11" s="81">
        <v>0.5</v>
      </c>
      <c r="CI11" s="82">
        <v>3</v>
      </c>
      <c r="CJ11" s="81">
        <v>0.10344827586206896</v>
      </c>
      <c r="CK11" s="81">
        <v>0.75</v>
      </c>
      <c r="CL11" s="82">
        <v>1</v>
      </c>
      <c r="CM11" s="81">
        <v>3.4482758620689655E-2</v>
      </c>
      <c r="CN11" s="81">
        <v>0.25</v>
      </c>
      <c r="CO11" s="82">
        <v>4</v>
      </c>
      <c r="CP11" s="83">
        <v>0</v>
      </c>
      <c r="CQ11" s="82">
        <v>4</v>
      </c>
      <c r="CR11" s="499">
        <v>4811</v>
      </c>
      <c r="CS11" s="82">
        <v>4</v>
      </c>
      <c r="CT11" s="499">
        <v>5855</v>
      </c>
      <c r="CU11" s="82">
        <v>2</v>
      </c>
      <c r="CV11" s="81">
        <v>0.1111111111111111</v>
      </c>
      <c r="CW11" s="81">
        <v>0.5</v>
      </c>
      <c r="CX11" s="82">
        <v>2</v>
      </c>
      <c r="CY11" s="81">
        <v>0.05</v>
      </c>
      <c r="CZ11" s="81">
        <v>0.5</v>
      </c>
      <c r="DA11" s="82">
        <v>2</v>
      </c>
      <c r="DB11" s="81">
        <v>5.5555555555555552E-2</v>
      </c>
      <c r="DC11" s="81">
        <v>0.5</v>
      </c>
      <c r="DD11" s="82">
        <v>2</v>
      </c>
      <c r="DE11" s="81">
        <v>9.0909090909090912E-2</v>
      </c>
      <c r="DF11" s="81">
        <v>0.5</v>
      </c>
      <c r="DG11" s="82">
        <v>1</v>
      </c>
      <c r="DH11" s="81">
        <v>5.8823529411764698E-2</v>
      </c>
      <c r="DI11" s="81">
        <v>0.25</v>
      </c>
      <c r="DJ11" s="82">
        <v>3</v>
      </c>
      <c r="DK11" s="81">
        <v>7.3170731707317069E-2</v>
      </c>
      <c r="DL11" s="84">
        <v>0.75</v>
      </c>
    </row>
    <row r="12" spans="1:116" x14ac:dyDescent="0.2">
      <c r="A12" s="740"/>
      <c r="B12" s="180" t="s">
        <v>5</v>
      </c>
      <c r="C12" s="193">
        <v>0</v>
      </c>
      <c r="D12" s="194">
        <v>0</v>
      </c>
      <c r="E12" s="194">
        <v>0</v>
      </c>
      <c r="F12" s="195">
        <v>1</v>
      </c>
      <c r="G12" s="194">
        <v>1.8181818181818181E-2</v>
      </c>
      <c r="H12" s="194">
        <v>1</v>
      </c>
      <c r="I12" s="185">
        <v>0</v>
      </c>
      <c r="J12" s="7">
        <v>0</v>
      </c>
      <c r="K12" s="7">
        <v>0</v>
      </c>
      <c r="L12" s="8">
        <v>1</v>
      </c>
      <c r="M12" s="7">
        <v>2.564102564102564E-2</v>
      </c>
      <c r="N12" s="7">
        <v>1</v>
      </c>
      <c r="O12" s="8">
        <v>0</v>
      </c>
      <c r="P12" s="7">
        <v>0</v>
      </c>
      <c r="Q12" s="7">
        <v>0</v>
      </c>
      <c r="R12" s="8">
        <v>1</v>
      </c>
      <c r="S12" s="7">
        <v>2.1739130434782608E-2</v>
      </c>
      <c r="T12" s="7">
        <v>1</v>
      </c>
      <c r="U12" s="8">
        <v>0</v>
      </c>
      <c r="V12" s="7">
        <v>0</v>
      </c>
      <c r="W12" s="7">
        <v>0</v>
      </c>
      <c r="X12" s="8">
        <v>1</v>
      </c>
      <c r="Y12" s="7">
        <v>0.02</v>
      </c>
      <c r="Z12" s="7">
        <v>1</v>
      </c>
      <c r="AA12" s="8">
        <v>0</v>
      </c>
      <c r="AB12" s="7">
        <v>0</v>
      </c>
      <c r="AC12" s="7">
        <v>0</v>
      </c>
      <c r="AD12" s="8">
        <v>1</v>
      </c>
      <c r="AE12" s="7">
        <v>2.0408163265306124E-2</v>
      </c>
      <c r="AF12" s="7">
        <v>1</v>
      </c>
      <c r="AG12" s="8">
        <v>0</v>
      </c>
      <c r="AH12" s="7">
        <v>0</v>
      </c>
      <c r="AI12" s="7">
        <v>0</v>
      </c>
      <c r="AJ12" s="8">
        <v>1</v>
      </c>
      <c r="AK12" s="7">
        <v>1.9607843137254902E-2</v>
      </c>
      <c r="AL12" s="7">
        <v>1</v>
      </c>
      <c r="AM12" s="8">
        <v>0</v>
      </c>
      <c r="AN12" s="7">
        <v>0</v>
      </c>
      <c r="AO12" s="7">
        <v>0</v>
      </c>
      <c r="AP12" s="8">
        <v>1</v>
      </c>
      <c r="AQ12" s="7">
        <v>1.9230769230769232E-2</v>
      </c>
      <c r="AR12" s="7">
        <v>1</v>
      </c>
      <c r="AS12" s="8">
        <v>0</v>
      </c>
      <c r="AT12" s="7">
        <v>0</v>
      </c>
      <c r="AU12" s="7">
        <v>0</v>
      </c>
      <c r="AV12" s="8">
        <v>1</v>
      </c>
      <c r="AW12" s="7">
        <v>2.0408163265306124E-2</v>
      </c>
      <c r="AX12" s="7">
        <v>1</v>
      </c>
      <c r="AY12" s="8">
        <v>0</v>
      </c>
      <c r="AZ12" s="7">
        <v>0</v>
      </c>
      <c r="BA12" s="7">
        <v>0</v>
      </c>
      <c r="BB12" s="8">
        <v>1</v>
      </c>
      <c r="BC12" s="7">
        <v>2.0833333333333329E-2</v>
      </c>
      <c r="BD12" s="7">
        <v>1</v>
      </c>
      <c r="BE12" s="8">
        <v>0</v>
      </c>
      <c r="BF12" s="7">
        <v>0</v>
      </c>
      <c r="BG12" s="7">
        <v>0</v>
      </c>
      <c r="BH12" s="8">
        <v>1</v>
      </c>
      <c r="BI12" s="7">
        <v>1.9230769230769232E-2</v>
      </c>
      <c r="BJ12" s="7">
        <v>1</v>
      </c>
      <c r="BK12" s="8">
        <v>0</v>
      </c>
      <c r="BL12" s="7">
        <v>0</v>
      </c>
      <c r="BM12" s="7">
        <v>0</v>
      </c>
      <c r="BN12" s="8">
        <v>1</v>
      </c>
      <c r="BO12" s="7">
        <v>1.8518518518518517E-2</v>
      </c>
      <c r="BP12" s="7">
        <v>1</v>
      </c>
      <c r="BQ12" s="8">
        <v>0</v>
      </c>
      <c r="BR12" s="7">
        <v>0</v>
      </c>
      <c r="BS12" s="7">
        <v>0</v>
      </c>
      <c r="BT12" s="8">
        <v>1</v>
      </c>
      <c r="BU12" s="7">
        <v>1.8867924528301886E-2</v>
      </c>
      <c r="BV12" s="7">
        <v>1</v>
      </c>
      <c r="BW12" s="8">
        <v>0</v>
      </c>
      <c r="BX12" s="7">
        <v>0</v>
      </c>
      <c r="BY12" s="7">
        <v>0</v>
      </c>
      <c r="BZ12" s="8">
        <v>1</v>
      </c>
      <c r="CA12" s="7">
        <v>1.8181818181818181E-2</v>
      </c>
      <c r="CB12" s="7">
        <v>1</v>
      </c>
      <c r="CC12" s="8">
        <v>1</v>
      </c>
      <c r="CD12" s="7">
        <v>8.3333333333333315E-2</v>
      </c>
      <c r="CE12" s="7">
        <v>1</v>
      </c>
      <c r="CF12" s="8">
        <v>0</v>
      </c>
      <c r="CG12" s="7">
        <v>0</v>
      </c>
      <c r="CH12" s="7">
        <v>0</v>
      </c>
      <c r="CI12" s="8">
        <v>1</v>
      </c>
      <c r="CJ12" s="7">
        <v>3.4482758620689655E-2</v>
      </c>
      <c r="CK12" s="7">
        <v>1</v>
      </c>
      <c r="CL12" s="8">
        <v>0</v>
      </c>
      <c r="CM12" s="7">
        <v>0</v>
      </c>
      <c r="CN12" s="7">
        <v>0</v>
      </c>
      <c r="CO12" s="8">
        <v>1</v>
      </c>
      <c r="CP12" s="9">
        <v>0</v>
      </c>
      <c r="CQ12" s="8">
        <v>1</v>
      </c>
      <c r="CR12" s="500">
        <v>125</v>
      </c>
      <c r="CS12" s="8">
        <v>1</v>
      </c>
      <c r="CT12" s="500">
        <v>125</v>
      </c>
      <c r="CU12" s="8">
        <v>1</v>
      </c>
      <c r="CV12" s="7">
        <v>5.5555555555555552E-2</v>
      </c>
      <c r="CW12" s="7">
        <v>1</v>
      </c>
      <c r="CX12" s="8">
        <v>0</v>
      </c>
      <c r="CY12" s="7">
        <v>0</v>
      </c>
      <c r="CZ12" s="7">
        <v>0</v>
      </c>
      <c r="DA12" s="8">
        <v>1</v>
      </c>
      <c r="DB12" s="7">
        <v>2.7777777777777776E-2</v>
      </c>
      <c r="DC12" s="7">
        <v>1</v>
      </c>
      <c r="DD12" s="8">
        <v>0</v>
      </c>
      <c r="DE12" s="7">
        <v>0</v>
      </c>
      <c r="DF12" s="7">
        <v>0</v>
      </c>
      <c r="DG12" s="8">
        <v>1</v>
      </c>
      <c r="DH12" s="7">
        <v>5.8823529411764698E-2</v>
      </c>
      <c r="DI12" s="7">
        <v>1</v>
      </c>
      <c r="DJ12" s="8">
        <v>0</v>
      </c>
      <c r="DK12" s="7">
        <v>0</v>
      </c>
      <c r="DL12" s="10">
        <v>0</v>
      </c>
    </row>
    <row r="13" spans="1:116" x14ac:dyDescent="0.2">
      <c r="A13" s="740"/>
      <c r="B13" s="181" t="s">
        <v>6</v>
      </c>
      <c r="C13" s="196">
        <v>0</v>
      </c>
      <c r="D13" s="197">
        <v>0</v>
      </c>
      <c r="E13" s="197">
        <v>0</v>
      </c>
      <c r="F13" s="198">
        <v>7</v>
      </c>
      <c r="G13" s="197">
        <v>0.12727272727272726</v>
      </c>
      <c r="H13" s="197">
        <v>1</v>
      </c>
      <c r="I13" s="186">
        <v>2</v>
      </c>
      <c r="J13" s="85">
        <v>0.10526315789473684</v>
      </c>
      <c r="K13" s="85">
        <v>0.2857142857142857</v>
      </c>
      <c r="L13" s="86">
        <v>5</v>
      </c>
      <c r="M13" s="85">
        <v>0.12820512820512819</v>
      </c>
      <c r="N13" s="85">
        <v>0.7142857142857143</v>
      </c>
      <c r="O13" s="86">
        <v>2</v>
      </c>
      <c r="P13" s="85">
        <v>0.16666666666666663</v>
      </c>
      <c r="Q13" s="85">
        <v>0.2857142857142857</v>
      </c>
      <c r="R13" s="86">
        <v>5</v>
      </c>
      <c r="S13" s="85">
        <v>0.10869565217391304</v>
      </c>
      <c r="T13" s="85">
        <v>0.7142857142857143</v>
      </c>
      <c r="U13" s="86">
        <v>1</v>
      </c>
      <c r="V13" s="85">
        <v>0.125</v>
      </c>
      <c r="W13" s="85">
        <v>0.14285714285714285</v>
      </c>
      <c r="X13" s="86">
        <v>6</v>
      </c>
      <c r="Y13" s="85">
        <v>0.12</v>
      </c>
      <c r="Z13" s="85">
        <v>0.8571428571428571</v>
      </c>
      <c r="AA13" s="86">
        <v>1</v>
      </c>
      <c r="AB13" s="85">
        <v>0.1111111111111111</v>
      </c>
      <c r="AC13" s="85">
        <v>0.14285714285714285</v>
      </c>
      <c r="AD13" s="86">
        <v>6</v>
      </c>
      <c r="AE13" s="85">
        <v>0.12244897959183673</v>
      </c>
      <c r="AF13" s="85">
        <v>0.8571428571428571</v>
      </c>
      <c r="AG13" s="86">
        <v>1</v>
      </c>
      <c r="AH13" s="85">
        <v>0.14285714285714285</v>
      </c>
      <c r="AI13" s="85">
        <v>0.14285714285714285</v>
      </c>
      <c r="AJ13" s="86">
        <v>6</v>
      </c>
      <c r="AK13" s="85">
        <v>0.1176470588235294</v>
      </c>
      <c r="AL13" s="85">
        <v>0.8571428571428571</v>
      </c>
      <c r="AM13" s="86">
        <v>0</v>
      </c>
      <c r="AN13" s="85">
        <v>0</v>
      </c>
      <c r="AO13" s="85">
        <v>0</v>
      </c>
      <c r="AP13" s="86">
        <v>7</v>
      </c>
      <c r="AQ13" s="85">
        <v>0.13461538461538461</v>
      </c>
      <c r="AR13" s="85">
        <v>1</v>
      </c>
      <c r="AS13" s="86">
        <v>0</v>
      </c>
      <c r="AT13" s="85">
        <v>0</v>
      </c>
      <c r="AU13" s="85">
        <v>0</v>
      </c>
      <c r="AV13" s="86">
        <v>7</v>
      </c>
      <c r="AW13" s="85">
        <v>0.14285714285714285</v>
      </c>
      <c r="AX13" s="85">
        <v>1</v>
      </c>
      <c r="AY13" s="86">
        <v>0</v>
      </c>
      <c r="AZ13" s="85">
        <v>0</v>
      </c>
      <c r="BA13" s="85">
        <v>0</v>
      </c>
      <c r="BB13" s="86">
        <v>7</v>
      </c>
      <c r="BC13" s="85">
        <v>0.14583333333333334</v>
      </c>
      <c r="BD13" s="85">
        <v>1</v>
      </c>
      <c r="BE13" s="86">
        <v>0</v>
      </c>
      <c r="BF13" s="85">
        <v>0</v>
      </c>
      <c r="BG13" s="85">
        <v>0</v>
      </c>
      <c r="BH13" s="86">
        <v>7</v>
      </c>
      <c r="BI13" s="85">
        <v>0.13461538461538461</v>
      </c>
      <c r="BJ13" s="85">
        <v>1</v>
      </c>
      <c r="BK13" s="86">
        <v>0</v>
      </c>
      <c r="BL13" s="85">
        <v>0</v>
      </c>
      <c r="BM13" s="85">
        <v>0</v>
      </c>
      <c r="BN13" s="86">
        <v>7</v>
      </c>
      <c r="BO13" s="85">
        <v>0.12962962962962962</v>
      </c>
      <c r="BP13" s="85">
        <v>1</v>
      </c>
      <c r="BQ13" s="86">
        <v>0</v>
      </c>
      <c r="BR13" s="85">
        <v>0</v>
      </c>
      <c r="BS13" s="85">
        <v>0</v>
      </c>
      <c r="BT13" s="86">
        <v>7</v>
      </c>
      <c r="BU13" s="85">
        <v>0.13207547169811321</v>
      </c>
      <c r="BV13" s="85">
        <v>1</v>
      </c>
      <c r="BW13" s="86">
        <v>0</v>
      </c>
      <c r="BX13" s="85">
        <v>0</v>
      </c>
      <c r="BY13" s="85">
        <v>0</v>
      </c>
      <c r="BZ13" s="86">
        <v>7</v>
      </c>
      <c r="CA13" s="85">
        <v>0.12727272727272726</v>
      </c>
      <c r="CB13" s="85">
        <v>1</v>
      </c>
      <c r="CC13" s="86">
        <v>1</v>
      </c>
      <c r="CD13" s="85">
        <v>8.3333333333333315E-2</v>
      </c>
      <c r="CE13" s="85">
        <v>0.14285714285714285</v>
      </c>
      <c r="CF13" s="86">
        <v>6</v>
      </c>
      <c r="CG13" s="85">
        <v>0.13043478260869565</v>
      </c>
      <c r="CH13" s="85">
        <v>0.8571428571428571</v>
      </c>
      <c r="CI13" s="86">
        <v>2</v>
      </c>
      <c r="CJ13" s="85">
        <v>6.8965517241379309E-2</v>
      </c>
      <c r="CK13" s="85">
        <v>0.2857142857142857</v>
      </c>
      <c r="CL13" s="86">
        <v>5</v>
      </c>
      <c r="CM13" s="85">
        <v>0.17241379310344829</v>
      </c>
      <c r="CN13" s="85">
        <v>0.7142857142857143</v>
      </c>
      <c r="CO13" s="86">
        <v>7</v>
      </c>
      <c r="CP13" s="87">
        <v>0.55600000000000005</v>
      </c>
      <c r="CQ13" s="86">
        <v>7</v>
      </c>
      <c r="CR13" s="501">
        <v>9959</v>
      </c>
      <c r="CS13" s="86">
        <v>7</v>
      </c>
      <c r="CT13" s="501">
        <v>9542</v>
      </c>
      <c r="CU13" s="86">
        <v>3</v>
      </c>
      <c r="CV13" s="85">
        <v>0.16666666666666663</v>
      </c>
      <c r="CW13" s="85">
        <v>0.42857142857142855</v>
      </c>
      <c r="CX13" s="86">
        <v>4</v>
      </c>
      <c r="CY13" s="85">
        <v>0.1</v>
      </c>
      <c r="CZ13" s="85">
        <v>0.5714285714285714</v>
      </c>
      <c r="DA13" s="86">
        <v>3</v>
      </c>
      <c r="DB13" s="85">
        <v>8.3333333333333315E-2</v>
      </c>
      <c r="DC13" s="85">
        <v>0.42857142857142855</v>
      </c>
      <c r="DD13" s="86">
        <v>4</v>
      </c>
      <c r="DE13" s="85">
        <v>0.18181818181818182</v>
      </c>
      <c r="DF13" s="85">
        <v>0.5714285714285714</v>
      </c>
      <c r="DG13" s="86">
        <v>3</v>
      </c>
      <c r="DH13" s="85">
        <v>0.17647058823529413</v>
      </c>
      <c r="DI13" s="85">
        <v>0.42857142857142855</v>
      </c>
      <c r="DJ13" s="86">
        <v>4</v>
      </c>
      <c r="DK13" s="85">
        <v>9.7560975609756101E-2</v>
      </c>
      <c r="DL13" s="88">
        <v>0.5714285714285714</v>
      </c>
    </row>
    <row r="14" spans="1:116" x14ac:dyDescent="0.2">
      <c r="A14" s="740"/>
      <c r="B14" s="180" t="s">
        <v>7</v>
      </c>
      <c r="C14" s="193">
        <v>0</v>
      </c>
      <c r="D14" s="194">
        <v>0</v>
      </c>
      <c r="E14" s="194">
        <v>0</v>
      </c>
      <c r="F14" s="195">
        <v>4</v>
      </c>
      <c r="G14" s="194">
        <v>7.2727272727272724E-2</v>
      </c>
      <c r="H14" s="194">
        <v>1</v>
      </c>
      <c r="I14" s="185">
        <v>2</v>
      </c>
      <c r="J14" s="7">
        <v>0.10526315789473684</v>
      </c>
      <c r="K14" s="7">
        <v>0.5</v>
      </c>
      <c r="L14" s="8">
        <v>2</v>
      </c>
      <c r="M14" s="7">
        <v>5.128205128205128E-2</v>
      </c>
      <c r="N14" s="7">
        <v>0.5</v>
      </c>
      <c r="O14" s="8">
        <v>0</v>
      </c>
      <c r="P14" s="7">
        <v>0</v>
      </c>
      <c r="Q14" s="7">
        <v>0</v>
      </c>
      <c r="R14" s="8">
        <v>4</v>
      </c>
      <c r="S14" s="7">
        <v>8.6956521739130432E-2</v>
      </c>
      <c r="T14" s="7">
        <v>1</v>
      </c>
      <c r="U14" s="8">
        <v>0</v>
      </c>
      <c r="V14" s="7">
        <v>0</v>
      </c>
      <c r="W14" s="7">
        <v>0</v>
      </c>
      <c r="X14" s="8">
        <v>4</v>
      </c>
      <c r="Y14" s="7">
        <v>0.08</v>
      </c>
      <c r="Z14" s="7">
        <v>1</v>
      </c>
      <c r="AA14" s="8">
        <v>0</v>
      </c>
      <c r="AB14" s="7">
        <v>0</v>
      </c>
      <c r="AC14" s="7">
        <v>0</v>
      </c>
      <c r="AD14" s="8">
        <v>4</v>
      </c>
      <c r="AE14" s="7">
        <v>8.1632653061224497E-2</v>
      </c>
      <c r="AF14" s="7">
        <v>1</v>
      </c>
      <c r="AG14" s="8">
        <v>1</v>
      </c>
      <c r="AH14" s="7">
        <v>0.14285714285714285</v>
      </c>
      <c r="AI14" s="7">
        <v>0.25</v>
      </c>
      <c r="AJ14" s="8">
        <v>3</v>
      </c>
      <c r="AK14" s="7">
        <v>5.8823529411764698E-2</v>
      </c>
      <c r="AL14" s="7">
        <v>0.75</v>
      </c>
      <c r="AM14" s="8">
        <v>1</v>
      </c>
      <c r="AN14" s="7">
        <v>0.16666666666666663</v>
      </c>
      <c r="AO14" s="7">
        <v>0.25</v>
      </c>
      <c r="AP14" s="8">
        <v>3</v>
      </c>
      <c r="AQ14" s="7">
        <v>5.7692307692307689E-2</v>
      </c>
      <c r="AR14" s="7">
        <v>0.75</v>
      </c>
      <c r="AS14" s="8">
        <v>0</v>
      </c>
      <c r="AT14" s="7">
        <v>0</v>
      </c>
      <c r="AU14" s="7">
        <v>0</v>
      </c>
      <c r="AV14" s="8">
        <v>4</v>
      </c>
      <c r="AW14" s="7">
        <v>8.1632653061224497E-2</v>
      </c>
      <c r="AX14" s="7">
        <v>1</v>
      </c>
      <c r="AY14" s="8">
        <v>2</v>
      </c>
      <c r="AZ14" s="7">
        <v>0.2</v>
      </c>
      <c r="BA14" s="7">
        <v>0.5</v>
      </c>
      <c r="BB14" s="8">
        <v>2</v>
      </c>
      <c r="BC14" s="7">
        <v>4.1666666666666657E-2</v>
      </c>
      <c r="BD14" s="7">
        <v>0.5</v>
      </c>
      <c r="BE14" s="8">
        <v>0</v>
      </c>
      <c r="BF14" s="7">
        <v>0</v>
      </c>
      <c r="BG14" s="7">
        <v>0</v>
      </c>
      <c r="BH14" s="8">
        <v>4</v>
      </c>
      <c r="BI14" s="7">
        <v>7.6923076923076927E-2</v>
      </c>
      <c r="BJ14" s="7">
        <v>1</v>
      </c>
      <c r="BK14" s="8">
        <v>0</v>
      </c>
      <c r="BL14" s="7">
        <v>0</v>
      </c>
      <c r="BM14" s="7">
        <v>0</v>
      </c>
      <c r="BN14" s="8">
        <v>4</v>
      </c>
      <c r="BO14" s="7">
        <v>7.407407407407407E-2</v>
      </c>
      <c r="BP14" s="7">
        <v>1</v>
      </c>
      <c r="BQ14" s="8">
        <v>0</v>
      </c>
      <c r="BR14" s="7">
        <v>0</v>
      </c>
      <c r="BS14" s="7">
        <v>0</v>
      </c>
      <c r="BT14" s="8">
        <v>4</v>
      </c>
      <c r="BU14" s="7">
        <v>7.5471698113207544E-2</v>
      </c>
      <c r="BV14" s="7">
        <v>1</v>
      </c>
      <c r="BW14" s="8">
        <v>0</v>
      </c>
      <c r="BX14" s="7">
        <v>0</v>
      </c>
      <c r="BY14" s="7">
        <v>0</v>
      </c>
      <c r="BZ14" s="8">
        <v>4</v>
      </c>
      <c r="CA14" s="7">
        <v>7.2727272727272724E-2</v>
      </c>
      <c r="CB14" s="7">
        <v>1</v>
      </c>
      <c r="CC14" s="8">
        <v>0</v>
      </c>
      <c r="CD14" s="7">
        <v>0</v>
      </c>
      <c r="CE14" s="7">
        <v>0</v>
      </c>
      <c r="CF14" s="8">
        <v>4</v>
      </c>
      <c r="CG14" s="7">
        <v>8.6956521739130432E-2</v>
      </c>
      <c r="CH14" s="7">
        <v>1</v>
      </c>
      <c r="CI14" s="8">
        <v>2</v>
      </c>
      <c r="CJ14" s="7">
        <v>6.8965517241379309E-2</v>
      </c>
      <c r="CK14" s="7">
        <v>0.5</v>
      </c>
      <c r="CL14" s="8">
        <v>2</v>
      </c>
      <c r="CM14" s="7">
        <v>6.8965517241379309E-2</v>
      </c>
      <c r="CN14" s="7">
        <v>0.5</v>
      </c>
      <c r="CO14" s="8">
        <v>4</v>
      </c>
      <c r="CP14" s="9">
        <v>0.45</v>
      </c>
      <c r="CQ14" s="8">
        <v>4</v>
      </c>
      <c r="CR14" s="500">
        <v>6054</v>
      </c>
      <c r="CS14" s="8">
        <v>4</v>
      </c>
      <c r="CT14" s="500">
        <v>3735</v>
      </c>
      <c r="CU14" s="8">
        <v>3</v>
      </c>
      <c r="CV14" s="7">
        <v>0.16666666666666663</v>
      </c>
      <c r="CW14" s="7">
        <v>0.75</v>
      </c>
      <c r="CX14" s="8">
        <v>1</v>
      </c>
      <c r="CY14" s="7">
        <v>2.5000000000000001E-2</v>
      </c>
      <c r="CZ14" s="7">
        <v>0.25</v>
      </c>
      <c r="DA14" s="8">
        <v>2</v>
      </c>
      <c r="DB14" s="7">
        <v>5.5555555555555552E-2</v>
      </c>
      <c r="DC14" s="7">
        <v>0.5</v>
      </c>
      <c r="DD14" s="8">
        <v>2</v>
      </c>
      <c r="DE14" s="7">
        <v>9.0909090909090912E-2</v>
      </c>
      <c r="DF14" s="7">
        <v>0.5</v>
      </c>
      <c r="DG14" s="8">
        <v>1</v>
      </c>
      <c r="DH14" s="7">
        <v>5.8823529411764698E-2</v>
      </c>
      <c r="DI14" s="7">
        <v>0.25</v>
      </c>
      <c r="DJ14" s="8">
        <v>3</v>
      </c>
      <c r="DK14" s="7">
        <v>7.3170731707317069E-2</v>
      </c>
      <c r="DL14" s="10">
        <v>0.75</v>
      </c>
    </row>
    <row r="15" spans="1:116" x14ac:dyDescent="0.2">
      <c r="A15" s="740"/>
      <c r="B15" s="181" t="s">
        <v>8</v>
      </c>
      <c r="C15" s="196">
        <v>1</v>
      </c>
      <c r="D15" s="197">
        <v>0.33333333333333326</v>
      </c>
      <c r="E15" s="197">
        <v>0.33333333333333326</v>
      </c>
      <c r="F15" s="198">
        <v>2</v>
      </c>
      <c r="G15" s="197">
        <v>3.6363636363636362E-2</v>
      </c>
      <c r="H15" s="197">
        <v>0.66666666666666652</v>
      </c>
      <c r="I15" s="186">
        <v>2</v>
      </c>
      <c r="J15" s="85">
        <v>0.10526315789473684</v>
      </c>
      <c r="K15" s="85">
        <v>0.66666666666666652</v>
      </c>
      <c r="L15" s="86">
        <v>1</v>
      </c>
      <c r="M15" s="85">
        <v>2.564102564102564E-2</v>
      </c>
      <c r="N15" s="85">
        <v>0.33333333333333326</v>
      </c>
      <c r="O15" s="86">
        <v>2</v>
      </c>
      <c r="P15" s="85">
        <v>0.16666666666666663</v>
      </c>
      <c r="Q15" s="85">
        <v>0.66666666666666652</v>
      </c>
      <c r="R15" s="86">
        <v>1</v>
      </c>
      <c r="S15" s="85">
        <v>2.1739130434782608E-2</v>
      </c>
      <c r="T15" s="85">
        <v>0.33333333333333326</v>
      </c>
      <c r="U15" s="86">
        <v>1</v>
      </c>
      <c r="V15" s="85">
        <v>0.125</v>
      </c>
      <c r="W15" s="85">
        <v>0.33333333333333326</v>
      </c>
      <c r="X15" s="86">
        <v>2</v>
      </c>
      <c r="Y15" s="85">
        <v>0.04</v>
      </c>
      <c r="Z15" s="85">
        <v>0.66666666666666652</v>
      </c>
      <c r="AA15" s="86">
        <v>1</v>
      </c>
      <c r="AB15" s="85">
        <v>0.1111111111111111</v>
      </c>
      <c r="AC15" s="85">
        <v>0.33333333333333326</v>
      </c>
      <c r="AD15" s="86">
        <v>2</v>
      </c>
      <c r="AE15" s="85">
        <v>4.0816326530612249E-2</v>
      </c>
      <c r="AF15" s="85">
        <v>0.66666666666666652</v>
      </c>
      <c r="AG15" s="86">
        <v>1</v>
      </c>
      <c r="AH15" s="85">
        <v>0.14285714285714285</v>
      </c>
      <c r="AI15" s="85">
        <v>0.33333333333333326</v>
      </c>
      <c r="AJ15" s="86">
        <v>2</v>
      </c>
      <c r="AK15" s="85">
        <v>3.9215686274509803E-2</v>
      </c>
      <c r="AL15" s="85">
        <v>0.66666666666666652</v>
      </c>
      <c r="AM15" s="86">
        <v>1</v>
      </c>
      <c r="AN15" s="85">
        <v>0.16666666666666663</v>
      </c>
      <c r="AO15" s="85">
        <v>0.33333333333333326</v>
      </c>
      <c r="AP15" s="86">
        <v>2</v>
      </c>
      <c r="AQ15" s="85">
        <v>3.8461538461538464E-2</v>
      </c>
      <c r="AR15" s="85">
        <v>0.66666666666666652</v>
      </c>
      <c r="AS15" s="86">
        <v>1</v>
      </c>
      <c r="AT15" s="85">
        <v>0.1111111111111111</v>
      </c>
      <c r="AU15" s="85">
        <v>0.33333333333333326</v>
      </c>
      <c r="AV15" s="86">
        <v>2</v>
      </c>
      <c r="AW15" s="85">
        <v>4.0816326530612249E-2</v>
      </c>
      <c r="AX15" s="85">
        <v>0.66666666666666652</v>
      </c>
      <c r="AY15" s="86">
        <v>1</v>
      </c>
      <c r="AZ15" s="85">
        <v>0.1</v>
      </c>
      <c r="BA15" s="85">
        <v>0.33333333333333326</v>
      </c>
      <c r="BB15" s="86">
        <v>2</v>
      </c>
      <c r="BC15" s="85">
        <v>4.1666666666666657E-2</v>
      </c>
      <c r="BD15" s="85">
        <v>0.66666666666666652</v>
      </c>
      <c r="BE15" s="86">
        <v>2</v>
      </c>
      <c r="BF15" s="85">
        <v>0.33333333333333326</v>
      </c>
      <c r="BG15" s="85">
        <v>0.66666666666666652</v>
      </c>
      <c r="BH15" s="86">
        <v>1</v>
      </c>
      <c r="BI15" s="85">
        <v>1.9230769230769232E-2</v>
      </c>
      <c r="BJ15" s="85">
        <v>0.33333333333333326</v>
      </c>
      <c r="BK15" s="86">
        <v>1</v>
      </c>
      <c r="BL15" s="85">
        <v>0.25</v>
      </c>
      <c r="BM15" s="85">
        <v>0.33333333333333326</v>
      </c>
      <c r="BN15" s="86">
        <v>2</v>
      </c>
      <c r="BO15" s="85">
        <v>3.7037037037037035E-2</v>
      </c>
      <c r="BP15" s="85">
        <v>0.66666666666666652</v>
      </c>
      <c r="BQ15" s="86">
        <v>1</v>
      </c>
      <c r="BR15" s="85">
        <v>0.2</v>
      </c>
      <c r="BS15" s="85">
        <v>0.33333333333333326</v>
      </c>
      <c r="BT15" s="86">
        <v>2</v>
      </c>
      <c r="BU15" s="85">
        <v>3.7735849056603772E-2</v>
      </c>
      <c r="BV15" s="85">
        <v>0.66666666666666652</v>
      </c>
      <c r="BW15" s="86">
        <v>0</v>
      </c>
      <c r="BX15" s="85">
        <v>0</v>
      </c>
      <c r="BY15" s="85">
        <v>0</v>
      </c>
      <c r="BZ15" s="86">
        <v>3</v>
      </c>
      <c r="CA15" s="85">
        <v>5.4545454545454543E-2</v>
      </c>
      <c r="CB15" s="85">
        <v>1</v>
      </c>
      <c r="CC15" s="86">
        <v>1</v>
      </c>
      <c r="CD15" s="85">
        <v>8.3333333333333315E-2</v>
      </c>
      <c r="CE15" s="85">
        <v>0.33333333333333326</v>
      </c>
      <c r="CF15" s="86">
        <v>2</v>
      </c>
      <c r="CG15" s="85">
        <v>4.3478260869565216E-2</v>
      </c>
      <c r="CH15" s="85">
        <v>0.66666666666666652</v>
      </c>
      <c r="CI15" s="86">
        <v>2</v>
      </c>
      <c r="CJ15" s="85">
        <v>6.8965517241379309E-2</v>
      </c>
      <c r="CK15" s="85">
        <v>0.66666666666666652</v>
      </c>
      <c r="CL15" s="86">
        <v>1</v>
      </c>
      <c r="CM15" s="85">
        <v>3.4482758620689655E-2</v>
      </c>
      <c r="CN15" s="85">
        <v>0.33333333333333326</v>
      </c>
      <c r="CO15" s="86">
        <v>3</v>
      </c>
      <c r="CP15" s="87">
        <v>0.23</v>
      </c>
      <c r="CQ15" s="86">
        <v>3</v>
      </c>
      <c r="CR15" s="501">
        <v>21329</v>
      </c>
      <c r="CS15" s="86">
        <v>3</v>
      </c>
      <c r="CT15" s="501">
        <v>19156</v>
      </c>
      <c r="CU15" s="86">
        <v>0</v>
      </c>
      <c r="CV15" s="85">
        <v>0</v>
      </c>
      <c r="CW15" s="85">
        <v>0</v>
      </c>
      <c r="CX15" s="86">
        <v>3</v>
      </c>
      <c r="CY15" s="85">
        <v>7.4999999999999997E-2</v>
      </c>
      <c r="CZ15" s="85">
        <v>1</v>
      </c>
      <c r="DA15" s="86">
        <v>2</v>
      </c>
      <c r="DB15" s="85">
        <v>5.5555555555555552E-2</v>
      </c>
      <c r="DC15" s="85">
        <v>0.66666666666666652</v>
      </c>
      <c r="DD15" s="86">
        <v>1</v>
      </c>
      <c r="DE15" s="85">
        <v>4.5454545454545456E-2</v>
      </c>
      <c r="DF15" s="85">
        <v>0.33333333333333326</v>
      </c>
      <c r="DG15" s="86">
        <v>1</v>
      </c>
      <c r="DH15" s="85">
        <v>5.8823529411764698E-2</v>
      </c>
      <c r="DI15" s="85">
        <v>0.33333333333333326</v>
      </c>
      <c r="DJ15" s="86">
        <v>2</v>
      </c>
      <c r="DK15" s="85">
        <v>4.878048780487805E-2</v>
      </c>
      <c r="DL15" s="88">
        <v>0.66666666666666652</v>
      </c>
    </row>
    <row r="16" spans="1:116" x14ac:dyDescent="0.2">
      <c r="A16" s="740"/>
      <c r="B16" s="180" t="s">
        <v>9</v>
      </c>
      <c r="C16" s="193">
        <v>0</v>
      </c>
      <c r="D16" s="194">
        <v>0</v>
      </c>
      <c r="E16" s="194">
        <v>0</v>
      </c>
      <c r="F16" s="195">
        <v>1</v>
      </c>
      <c r="G16" s="194">
        <v>1.8181818181818181E-2</v>
      </c>
      <c r="H16" s="194">
        <v>1</v>
      </c>
      <c r="I16" s="185">
        <v>1</v>
      </c>
      <c r="J16" s="7">
        <v>5.2631578947368418E-2</v>
      </c>
      <c r="K16" s="7">
        <v>1</v>
      </c>
      <c r="L16" s="8">
        <v>0</v>
      </c>
      <c r="M16" s="7">
        <v>0</v>
      </c>
      <c r="N16" s="7">
        <v>0</v>
      </c>
      <c r="O16" s="8">
        <v>0</v>
      </c>
      <c r="P16" s="7">
        <v>0</v>
      </c>
      <c r="Q16" s="7">
        <v>0</v>
      </c>
      <c r="R16" s="8">
        <v>1</v>
      </c>
      <c r="S16" s="7">
        <v>2.1739130434782608E-2</v>
      </c>
      <c r="T16" s="7">
        <v>1</v>
      </c>
      <c r="U16" s="8">
        <v>0</v>
      </c>
      <c r="V16" s="7">
        <v>0</v>
      </c>
      <c r="W16" s="7">
        <v>0</v>
      </c>
      <c r="X16" s="8">
        <v>1</v>
      </c>
      <c r="Y16" s="7">
        <v>0.02</v>
      </c>
      <c r="Z16" s="7">
        <v>1</v>
      </c>
      <c r="AA16" s="8">
        <v>0</v>
      </c>
      <c r="AB16" s="7">
        <v>0</v>
      </c>
      <c r="AC16" s="7">
        <v>0</v>
      </c>
      <c r="AD16" s="8">
        <v>1</v>
      </c>
      <c r="AE16" s="7">
        <v>2.0408163265306124E-2</v>
      </c>
      <c r="AF16" s="7">
        <v>1</v>
      </c>
      <c r="AG16" s="8">
        <v>0</v>
      </c>
      <c r="AH16" s="7">
        <v>0</v>
      </c>
      <c r="AI16" s="7">
        <v>0</v>
      </c>
      <c r="AJ16" s="8">
        <v>1</v>
      </c>
      <c r="AK16" s="7">
        <v>1.9607843137254902E-2</v>
      </c>
      <c r="AL16" s="7">
        <v>1</v>
      </c>
      <c r="AM16" s="8">
        <v>0</v>
      </c>
      <c r="AN16" s="7">
        <v>0</v>
      </c>
      <c r="AO16" s="7">
        <v>0</v>
      </c>
      <c r="AP16" s="8">
        <v>1</v>
      </c>
      <c r="AQ16" s="7">
        <v>1.9230769230769232E-2</v>
      </c>
      <c r="AR16" s="7">
        <v>1</v>
      </c>
      <c r="AS16" s="8">
        <v>0</v>
      </c>
      <c r="AT16" s="7">
        <v>0</v>
      </c>
      <c r="AU16" s="7">
        <v>0</v>
      </c>
      <c r="AV16" s="8">
        <v>1</v>
      </c>
      <c r="AW16" s="7">
        <v>2.0408163265306124E-2</v>
      </c>
      <c r="AX16" s="7">
        <v>1</v>
      </c>
      <c r="AY16" s="8">
        <v>1</v>
      </c>
      <c r="AZ16" s="7">
        <v>0.1</v>
      </c>
      <c r="BA16" s="7">
        <v>1</v>
      </c>
      <c r="BB16" s="8">
        <v>0</v>
      </c>
      <c r="BC16" s="7">
        <v>0</v>
      </c>
      <c r="BD16" s="7">
        <v>0</v>
      </c>
      <c r="BE16" s="8">
        <v>0</v>
      </c>
      <c r="BF16" s="7">
        <v>0</v>
      </c>
      <c r="BG16" s="7">
        <v>0</v>
      </c>
      <c r="BH16" s="8">
        <v>1</v>
      </c>
      <c r="BI16" s="7">
        <v>1.9230769230769232E-2</v>
      </c>
      <c r="BJ16" s="7">
        <v>1</v>
      </c>
      <c r="BK16" s="8">
        <v>0</v>
      </c>
      <c r="BL16" s="7">
        <v>0</v>
      </c>
      <c r="BM16" s="7">
        <v>0</v>
      </c>
      <c r="BN16" s="8">
        <v>1</v>
      </c>
      <c r="BO16" s="7">
        <v>1.8518518518518517E-2</v>
      </c>
      <c r="BP16" s="7">
        <v>1</v>
      </c>
      <c r="BQ16" s="8">
        <v>0</v>
      </c>
      <c r="BR16" s="7">
        <v>0</v>
      </c>
      <c r="BS16" s="7">
        <v>0</v>
      </c>
      <c r="BT16" s="8">
        <v>1</v>
      </c>
      <c r="BU16" s="7">
        <v>1.8867924528301886E-2</v>
      </c>
      <c r="BV16" s="7">
        <v>1</v>
      </c>
      <c r="BW16" s="8">
        <v>0</v>
      </c>
      <c r="BX16" s="7">
        <v>0</v>
      </c>
      <c r="BY16" s="7">
        <v>0</v>
      </c>
      <c r="BZ16" s="8">
        <v>1</v>
      </c>
      <c r="CA16" s="7">
        <v>1.8181818181818181E-2</v>
      </c>
      <c r="CB16" s="7">
        <v>1</v>
      </c>
      <c r="CC16" s="8">
        <v>1</v>
      </c>
      <c r="CD16" s="7">
        <v>8.3333333333333315E-2</v>
      </c>
      <c r="CE16" s="7">
        <v>1</v>
      </c>
      <c r="CF16" s="8">
        <v>0</v>
      </c>
      <c r="CG16" s="7">
        <v>0</v>
      </c>
      <c r="CH16" s="7">
        <v>0</v>
      </c>
      <c r="CI16" s="8">
        <v>1</v>
      </c>
      <c r="CJ16" s="7">
        <v>3.4482758620689655E-2</v>
      </c>
      <c r="CK16" s="7">
        <v>1</v>
      </c>
      <c r="CL16" s="8">
        <v>0</v>
      </c>
      <c r="CM16" s="7">
        <v>0</v>
      </c>
      <c r="CN16" s="7">
        <v>0</v>
      </c>
      <c r="CO16" s="8">
        <v>1</v>
      </c>
      <c r="CP16" s="9">
        <v>0</v>
      </c>
      <c r="CQ16" s="8">
        <v>1</v>
      </c>
      <c r="CR16" s="500">
        <v>0</v>
      </c>
      <c r="CS16" s="8">
        <v>1</v>
      </c>
      <c r="CT16" s="500">
        <v>900</v>
      </c>
      <c r="CU16" s="8">
        <v>1</v>
      </c>
      <c r="CV16" s="7">
        <v>5.5555555555555552E-2</v>
      </c>
      <c r="CW16" s="7">
        <v>1</v>
      </c>
      <c r="CX16" s="8">
        <v>0</v>
      </c>
      <c r="CY16" s="7">
        <v>0</v>
      </c>
      <c r="CZ16" s="7">
        <v>0</v>
      </c>
      <c r="DA16" s="8">
        <v>1</v>
      </c>
      <c r="DB16" s="7">
        <v>2.7777777777777776E-2</v>
      </c>
      <c r="DC16" s="7">
        <v>1</v>
      </c>
      <c r="DD16" s="8">
        <v>0</v>
      </c>
      <c r="DE16" s="7">
        <v>0</v>
      </c>
      <c r="DF16" s="7">
        <v>0</v>
      </c>
      <c r="DG16" s="8">
        <v>0</v>
      </c>
      <c r="DH16" s="7">
        <v>0</v>
      </c>
      <c r="DI16" s="7">
        <v>0</v>
      </c>
      <c r="DJ16" s="8">
        <v>1</v>
      </c>
      <c r="DK16" s="7">
        <v>2.4390243902439025E-2</v>
      </c>
      <c r="DL16" s="10">
        <v>1</v>
      </c>
    </row>
    <row r="17" spans="1:116" x14ac:dyDescent="0.2">
      <c r="A17" s="740"/>
      <c r="B17" s="181" t="s">
        <v>10</v>
      </c>
      <c r="C17" s="196">
        <v>0</v>
      </c>
      <c r="D17" s="197">
        <v>0</v>
      </c>
      <c r="E17" s="197">
        <v>0</v>
      </c>
      <c r="F17" s="198">
        <v>2</v>
      </c>
      <c r="G17" s="197">
        <v>3.6363636363636362E-2</v>
      </c>
      <c r="H17" s="197">
        <v>1</v>
      </c>
      <c r="I17" s="186">
        <v>1</v>
      </c>
      <c r="J17" s="85">
        <v>5.2631578947368418E-2</v>
      </c>
      <c r="K17" s="85">
        <v>0.5</v>
      </c>
      <c r="L17" s="86">
        <v>1</v>
      </c>
      <c r="M17" s="85">
        <v>2.564102564102564E-2</v>
      </c>
      <c r="N17" s="85">
        <v>0.5</v>
      </c>
      <c r="O17" s="86">
        <v>1</v>
      </c>
      <c r="P17" s="85">
        <v>8.3333333333333315E-2</v>
      </c>
      <c r="Q17" s="85">
        <v>0.5</v>
      </c>
      <c r="R17" s="86">
        <v>1</v>
      </c>
      <c r="S17" s="85">
        <v>2.1739130434782608E-2</v>
      </c>
      <c r="T17" s="85">
        <v>0.5</v>
      </c>
      <c r="U17" s="86">
        <v>0</v>
      </c>
      <c r="V17" s="85">
        <v>0</v>
      </c>
      <c r="W17" s="85">
        <v>0</v>
      </c>
      <c r="X17" s="86">
        <v>2</v>
      </c>
      <c r="Y17" s="85">
        <v>0.04</v>
      </c>
      <c r="Z17" s="85">
        <v>1</v>
      </c>
      <c r="AA17" s="86">
        <v>0</v>
      </c>
      <c r="AB17" s="85">
        <v>0</v>
      </c>
      <c r="AC17" s="85">
        <v>0</v>
      </c>
      <c r="AD17" s="86">
        <v>2</v>
      </c>
      <c r="AE17" s="85">
        <v>4.0816326530612249E-2</v>
      </c>
      <c r="AF17" s="85">
        <v>1</v>
      </c>
      <c r="AG17" s="86">
        <v>0</v>
      </c>
      <c r="AH17" s="85">
        <v>0</v>
      </c>
      <c r="AI17" s="85">
        <v>0</v>
      </c>
      <c r="AJ17" s="86">
        <v>2</v>
      </c>
      <c r="AK17" s="85">
        <v>3.9215686274509803E-2</v>
      </c>
      <c r="AL17" s="85">
        <v>1</v>
      </c>
      <c r="AM17" s="86">
        <v>0</v>
      </c>
      <c r="AN17" s="85">
        <v>0</v>
      </c>
      <c r="AO17" s="85">
        <v>0</v>
      </c>
      <c r="AP17" s="86">
        <v>2</v>
      </c>
      <c r="AQ17" s="85">
        <v>3.8461538461538464E-2</v>
      </c>
      <c r="AR17" s="85">
        <v>1</v>
      </c>
      <c r="AS17" s="86">
        <v>1</v>
      </c>
      <c r="AT17" s="85">
        <v>0.1111111111111111</v>
      </c>
      <c r="AU17" s="85">
        <v>0.5</v>
      </c>
      <c r="AV17" s="86">
        <v>1</v>
      </c>
      <c r="AW17" s="85">
        <v>2.0408163265306124E-2</v>
      </c>
      <c r="AX17" s="85">
        <v>0.5</v>
      </c>
      <c r="AY17" s="86">
        <v>0</v>
      </c>
      <c r="AZ17" s="85">
        <v>0</v>
      </c>
      <c r="BA17" s="85">
        <v>0</v>
      </c>
      <c r="BB17" s="86">
        <v>2</v>
      </c>
      <c r="BC17" s="85">
        <v>4.1666666666666657E-2</v>
      </c>
      <c r="BD17" s="85">
        <v>1</v>
      </c>
      <c r="BE17" s="86">
        <v>0</v>
      </c>
      <c r="BF17" s="85">
        <v>0</v>
      </c>
      <c r="BG17" s="85">
        <v>0</v>
      </c>
      <c r="BH17" s="86">
        <v>2</v>
      </c>
      <c r="BI17" s="85">
        <v>3.8461538461538464E-2</v>
      </c>
      <c r="BJ17" s="85">
        <v>1</v>
      </c>
      <c r="BK17" s="86">
        <v>0</v>
      </c>
      <c r="BL17" s="85">
        <v>0</v>
      </c>
      <c r="BM17" s="85">
        <v>0</v>
      </c>
      <c r="BN17" s="86">
        <v>2</v>
      </c>
      <c r="BO17" s="85">
        <v>3.7037037037037035E-2</v>
      </c>
      <c r="BP17" s="85">
        <v>1</v>
      </c>
      <c r="BQ17" s="86">
        <v>1</v>
      </c>
      <c r="BR17" s="85">
        <v>0.2</v>
      </c>
      <c r="BS17" s="85">
        <v>0.5</v>
      </c>
      <c r="BT17" s="86">
        <v>1</v>
      </c>
      <c r="BU17" s="85">
        <v>1.8867924528301886E-2</v>
      </c>
      <c r="BV17" s="85">
        <v>0.5</v>
      </c>
      <c r="BW17" s="86">
        <v>0</v>
      </c>
      <c r="BX17" s="85">
        <v>0</v>
      </c>
      <c r="BY17" s="85">
        <v>0</v>
      </c>
      <c r="BZ17" s="86">
        <v>2</v>
      </c>
      <c r="CA17" s="85">
        <v>3.6363636363636362E-2</v>
      </c>
      <c r="CB17" s="85">
        <v>1</v>
      </c>
      <c r="CC17" s="86">
        <v>0</v>
      </c>
      <c r="CD17" s="85">
        <v>0</v>
      </c>
      <c r="CE17" s="85">
        <v>0</v>
      </c>
      <c r="CF17" s="86">
        <v>2</v>
      </c>
      <c r="CG17" s="85">
        <v>4.3478260869565216E-2</v>
      </c>
      <c r="CH17" s="85">
        <v>1</v>
      </c>
      <c r="CI17" s="86">
        <v>2</v>
      </c>
      <c r="CJ17" s="85">
        <v>6.8965517241379309E-2</v>
      </c>
      <c r="CK17" s="85">
        <v>1</v>
      </c>
      <c r="CL17" s="86">
        <v>0</v>
      </c>
      <c r="CM17" s="85">
        <v>0</v>
      </c>
      <c r="CN17" s="85">
        <v>0</v>
      </c>
      <c r="CO17" s="86">
        <v>2</v>
      </c>
      <c r="CP17" s="87">
        <v>4.9000000000000002E-2</v>
      </c>
      <c r="CQ17" s="86">
        <v>2</v>
      </c>
      <c r="CR17" s="501">
        <v>3939</v>
      </c>
      <c r="CS17" s="86">
        <v>2</v>
      </c>
      <c r="CT17" s="501">
        <v>4484</v>
      </c>
      <c r="CU17" s="86">
        <v>0</v>
      </c>
      <c r="CV17" s="85">
        <v>0</v>
      </c>
      <c r="CW17" s="85">
        <v>0</v>
      </c>
      <c r="CX17" s="86">
        <v>2</v>
      </c>
      <c r="CY17" s="85">
        <v>0.05</v>
      </c>
      <c r="CZ17" s="85">
        <v>1</v>
      </c>
      <c r="DA17" s="86">
        <v>2</v>
      </c>
      <c r="DB17" s="85">
        <v>5.5555555555555552E-2</v>
      </c>
      <c r="DC17" s="85">
        <v>1</v>
      </c>
      <c r="DD17" s="86">
        <v>0</v>
      </c>
      <c r="DE17" s="85">
        <v>0</v>
      </c>
      <c r="DF17" s="85">
        <v>0</v>
      </c>
      <c r="DG17" s="86">
        <v>0</v>
      </c>
      <c r="DH17" s="85">
        <v>0</v>
      </c>
      <c r="DI17" s="85">
        <v>0</v>
      </c>
      <c r="DJ17" s="86">
        <v>2</v>
      </c>
      <c r="DK17" s="85">
        <v>4.878048780487805E-2</v>
      </c>
      <c r="DL17" s="88">
        <v>1</v>
      </c>
    </row>
    <row r="18" spans="1:116" x14ac:dyDescent="0.2">
      <c r="A18" s="740"/>
      <c r="B18" s="180" t="s">
        <v>11</v>
      </c>
      <c r="C18" s="193">
        <v>0</v>
      </c>
      <c r="D18" s="194">
        <v>0</v>
      </c>
      <c r="E18" s="194">
        <v>0</v>
      </c>
      <c r="F18" s="195">
        <v>3</v>
      </c>
      <c r="G18" s="194">
        <v>5.4545454545454543E-2</v>
      </c>
      <c r="H18" s="194">
        <v>1</v>
      </c>
      <c r="I18" s="185">
        <v>1</v>
      </c>
      <c r="J18" s="7">
        <v>5.2631578947368418E-2</v>
      </c>
      <c r="K18" s="7">
        <v>0.33333333333333326</v>
      </c>
      <c r="L18" s="8">
        <v>2</v>
      </c>
      <c r="M18" s="7">
        <v>5.128205128205128E-2</v>
      </c>
      <c r="N18" s="7">
        <v>0.66666666666666652</v>
      </c>
      <c r="O18" s="8">
        <v>0</v>
      </c>
      <c r="P18" s="7">
        <v>0</v>
      </c>
      <c r="Q18" s="7">
        <v>0</v>
      </c>
      <c r="R18" s="8">
        <v>3</v>
      </c>
      <c r="S18" s="7">
        <v>6.5217391304347824E-2</v>
      </c>
      <c r="T18" s="7">
        <v>1</v>
      </c>
      <c r="U18" s="8">
        <v>0</v>
      </c>
      <c r="V18" s="7">
        <v>0</v>
      </c>
      <c r="W18" s="7">
        <v>0</v>
      </c>
      <c r="X18" s="8">
        <v>3</v>
      </c>
      <c r="Y18" s="7">
        <v>0.06</v>
      </c>
      <c r="Z18" s="7">
        <v>1</v>
      </c>
      <c r="AA18" s="8">
        <v>0</v>
      </c>
      <c r="AB18" s="7">
        <v>0</v>
      </c>
      <c r="AC18" s="7">
        <v>0</v>
      </c>
      <c r="AD18" s="8">
        <v>3</v>
      </c>
      <c r="AE18" s="7">
        <v>6.1224489795918366E-2</v>
      </c>
      <c r="AF18" s="7">
        <v>1</v>
      </c>
      <c r="AG18" s="8">
        <v>0</v>
      </c>
      <c r="AH18" s="7">
        <v>0</v>
      </c>
      <c r="AI18" s="7">
        <v>0</v>
      </c>
      <c r="AJ18" s="8">
        <v>3</v>
      </c>
      <c r="AK18" s="7">
        <v>5.8823529411764698E-2</v>
      </c>
      <c r="AL18" s="7">
        <v>1</v>
      </c>
      <c r="AM18" s="8">
        <v>0</v>
      </c>
      <c r="AN18" s="7">
        <v>0</v>
      </c>
      <c r="AO18" s="7">
        <v>0</v>
      </c>
      <c r="AP18" s="8">
        <v>3</v>
      </c>
      <c r="AQ18" s="7">
        <v>5.7692307692307689E-2</v>
      </c>
      <c r="AR18" s="7">
        <v>1</v>
      </c>
      <c r="AS18" s="8">
        <v>0</v>
      </c>
      <c r="AT18" s="7">
        <v>0</v>
      </c>
      <c r="AU18" s="7">
        <v>0</v>
      </c>
      <c r="AV18" s="8">
        <v>3</v>
      </c>
      <c r="AW18" s="7">
        <v>6.1224489795918366E-2</v>
      </c>
      <c r="AX18" s="7">
        <v>1</v>
      </c>
      <c r="AY18" s="8">
        <v>0</v>
      </c>
      <c r="AZ18" s="7">
        <v>0</v>
      </c>
      <c r="BA18" s="7">
        <v>0</v>
      </c>
      <c r="BB18" s="8">
        <v>3</v>
      </c>
      <c r="BC18" s="7">
        <v>6.25E-2</v>
      </c>
      <c r="BD18" s="7">
        <v>1</v>
      </c>
      <c r="BE18" s="8">
        <v>1</v>
      </c>
      <c r="BF18" s="7">
        <v>0.16666666666666663</v>
      </c>
      <c r="BG18" s="7">
        <v>0.33333333333333326</v>
      </c>
      <c r="BH18" s="8">
        <v>2</v>
      </c>
      <c r="BI18" s="7">
        <v>3.8461538461538464E-2</v>
      </c>
      <c r="BJ18" s="7">
        <v>0.66666666666666652</v>
      </c>
      <c r="BK18" s="8">
        <v>0</v>
      </c>
      <c r="BL18" s="7">
        <v>0</v>
      </c>
      <c r="BM18" s="7">
        <v>0</v>
      </c>
      <c r="BN18" s="8">
        <v>3</v>
      </c>
      <c r="BO18" s="7">
        <v>5.5555555555555552E-2</v>
      </c>
      <c r="BP18" s="7">
        <v>1</v>
      </c>
      <c r="BQ18" s="8">
        <v>0</v>
      </c>
      <c r="BR18" s="7">
        <v>0</v>
      </c>
      <c r="BS18" s="7">
        <v>0</v>
      </c>
      <c r="BT18" s="8">
        <v>3</v>
      </c>
      <c r="BU18" s="7">
        <v>5.6603773584905669E-2</v>
      </c>
      <c r="BV18" s="7">
        <v>1</v>
      </c>
      <c r="BW18" s="8">
        <v>0</v>
      </c>
      <c r="BX18" s="7">
        <v>0</v>
      </c>
      <c r="BY18" s="7">
        <v>0</v>
      </c>
      <c r="BZ18" s="8">
        <v>3</v>
      </c>
      <c r="CA18" s="7">
        <v>5.4545454545454543E-2</v>
      </c>
      <c r="CB18" s="7">
        <v>1</v>
      </c>
      <c r="CC18" s="8">
        <v>1</v>
      </c>
      <c r="CD18" s="7">
        <v>8.3333333333333315E-2</v>
      </c>
      <c r="CE18" s="7">
        <v>0.33333333333333326</v>
      </c>
      <c r="CF18" s="8">
        <v>2</v>
      </c>
      <c r="CG18" s="7">
        <v>4.3478260869565216E-2</v>
      </c>
      <c r="CH18" s="7">
        <v>0.66666666666666652</v>
      </c>
      <c r="CI18" s="8">
        <v>2</v>
      </c>
      <c r="CJ18" s="7">
        <v>6.8965517241379309E-2</v>
      </c>
      <c r="CK18" s="7">
        <v>0.66666666666666652</v>
      </c>
      <c r="CL18" s="8">
        <v>1</v>
      </c>
      <c r="CM18" s="7">
        <v>3.4482758620689655E-2</v>
      </c>
      <c r="CN18" s="7">
        <v>0.33333333333333326</v>
      </c>
      <c r="CO18" s="8">
        <v>3</v>
      </c>
      <c r="CP18" s="9">
        <v>0.60499999999999998</v>
      </c>
      <c r="CQ18" s="8">
        <v>3</v>
      </c>
      <c r="CR18" s="500">
        <v>4303</v>
      </c>
      <c r="CS18" s="8">
        <v>3</v>
      </c>
      <c r="CT18" s="500">
        <v>4012</v>
      </c>
      <c r="CU18" s="8">
        <v>1</v>
      </c>
      <c r="CV18" s="7">
        <v>5.5555555555555552E-2</v>
      </c>
      <c r="CW18" s="7">
        <v>0.33333333333333326</v>
      </c>
      <c r="CX18" s="8">
        <v>2</v>
      </c>
      <c r="CY18" s="7">
        <v>0.05</v>
      </c>
      <c r="CZ18" s="7">
        <v>0.66666666666666652</v>
      </c>
      <c r="DA18" s="8">
        <v>2</v>
      </c>
      <c r="DB18" s="7">
        <v>5.5555555555555552E-2</v>
      </c>
      <c r="DC18" s="7">
        <v>0.66666666666666652</v>
      </c>
      <c r="DD18" s="8">
        <v>1</v>
      </c>
      <c r="DE18" s="7">
        <v>4.5454545454545456E-2</v>
      </c>
      <c r="DF18" s="7">
        <v>0.33333333333333326</v>
      </c>
      <c r="DG18" s="8">
        <v>1</v>
      </c>
      <c r="DH18" s="7">
        <v>5.8823529411764698E-2</v>
      </c>
      <c r="DI18" s="7">
        <v>0.33333333333333326</v>
      </c>
      <c r="DJ18" s="8">
        <v>2</v>
      </c>
      <c r="DK18" s="7">
        <v>4.878048780487805E-2</v>
      </c>
      <c r="DL18" s="10">
        <v>0.66666666666666652</v>
      </c>
    </row>
    <row r="19" spans="1:116" x14ac:dyDescent="0.2">
      <c r="A19" s="740"/>
      <c r="B19" s="181" t="s">
        <v>12</v>
      </c>
      <c r="C19" s="196">
        <v>1</v>
      </c>
      <c r="D19" s="197">
        <v>0.33333333333333326</v>
      </c>
      <c r="E19" s="197">
        <v>0.16666666666666663</v>
      </c>
      <c r="F19" s="198">
        <v>5</v>
      </c>
      <c r="G19" s="197">
        <v>9.0909090909090912E-2</v>
      </c>
      <c r="H19" s="197">
        <v>0.83333333333333348</v>
      </c>
      <c r="I19" s="186">
        <v>3</v>
      </c>
      <c r="J19" s="85">
        <v>0.15789473684210525</v>
      </c>
      <c r="K19" s="85">
        <v>0.5</v>
      </c>
      <c r="L19" s="86">
        <v>3</v>
      </c>
      <c r="M19" s="85">
        <v>7.6923076923076927E-2</v>
      </c>
      <c r="N19" s="85">
        <v>0.5</v>
      </c>
      <c r="O19" s="86">
        <v>2</v>
      </c>
      <c r="P19" s="85">
        <v>0.16666666666666663</v>
      </c>
      <c r="Q19" s="85">
        <v>0.33333333333333326</v>
      </c>
      <c r="R19" s="86">
        <v>4</v>
      </c>
      <c r="S19" s="85">
        <v>8.6956521739130432E-2</v>
      </c>
      <c r="T19" s="85">
        <v>0.66666666666666652</v>
      </c>
      <c r="U19" s="86">
        <v>2</v>
      </c>
      <c r="V19" s="85">
        <v>0.25</v>
      </c>
      <c r="W19" s="85">
        <v>0.33333333333333326</v>
      </c>
      <c r="X19" s="86">
        <v>4</v>
      </c>
      <c r="Y19" s="85">
        <v>0.08</v>
      </c>
      <c r="Z19" s="85">
        <v>0.66666666666666652</v>
      </c>
      <c r="AA19" s="86">
        <v>1</v>
      </c>
      <c r="AB19" s="85">
        <v>0.1111111111111111</v>
      </c>
      <c r="AC19" s="85">
        <v>0.16666666666666663</v>
      </c>
      <c r="AD19" s="86">
        <v>5</v>
      </c>
      <c r="AE19" s="85">
        <v>0.10204081632653061</v>
      </c>
      <c r="AF19" s="85">
        <v>0.83333333333333348</v>
      </c>
      <c r="AG19" s="86">
        <v>1</v>
      </c>
      <c r="AH19" s="85">
        <v>0.14285714285714285</v>
      </c>
      <c r="AI19" s="85">
        <v>0.16666666666666663</v>
      </c>
      <c r="AJ19" s="86">
        <v>5</v>
      </c>
      <c r="AK19" s="85">
        <v>9.8039215686274522E-2</v>
      </c>
      <c r="AL19" s="85">
        <v>0.83333333333333348</v>
      </c>
      <c r="AM19" s="86">
        <v>1</v>
      </c>
      <c r="AN19" s="85">
        <v>0.16666666666666663</v>
      </c>
      <c r="AO19" s="85">
        <v>0.16666666666666663</v>
      </c>
      <c r="AP19" s="86">
        <v>5</v>
      </c>
      <c r="AQ19" s="85">
        <v>9.6153846153846173E-2</v>
      </c>
      <c r="AR19" s="85">
        <v>0.83333333333333348</v>
      </c>
      <c r="AS19" s="86">
        <v>2</v>
      </c>
      <c r="AT19" s="85">
        <v>0.22222222222222221</v>
      </c>
      <c r="AU19" s="85">
        <v>0.33333333333333326</v>
      </c>
      <c r="AV19" s="86">
        <v>4</v>
      </c>
      <c r="AW19" s="85">
        <v>8.1632653061224497E-2</v>
      </c>
      <c r="AX19" s="85">
        <v>0.66666666666666652</v>
      </c>
      <c r="AY19" s="86">
        <v>2</v>
      </c>
      <c r="AZ19" s="85">
        <v>0.2</v>
      </c>
      <c r="BA19" s="85">
        <v>0.33333333333333326</v>
      </c>
      <c r="BB19" s="86">
        <v>4</v>
      </c>
      <c r="BC19" s="85">
        <v>8.3333333333333315E-2</v>
      </c>
      <c r="BD19" s="85">
        <v>0.66666666666666652</v>
      </c>
      <c r="BE19" s="86">
        <v>1</v>
      </c>
      <c r="BF19" s="85">
        <v>0.16666666666666663</v>
      </c>
      <c r="BG19" s="85">
        <v>0.16666666666666663</v>
      </c>
      <c r="BH19" s="86">
        <v>5</v>
      </c>
      <c r="BI19" s="85">
        <v>9.6153846153846173E-2</v>
      </c>
      <c r="BJ19" s="85">
        <v>0.83333333333333348</v>
      </c>
      <c r="BK19" s="86">
        <v>1</v>
      </c>
      <c r="BL19" s="85">
        <v>0.25</v>
      </c>
      <c r="BM19" s="85">
        <v>0.16666666666666663</v>
      </c>
      <c r="BN19" s="86">
        <v>5</v>
      </c>
      <c r="BO19" s="85">
        <v>9.2592592592592601E-2</v>
      </c>
      <c r="BP19" s="85">
        <v>0.83333333333333348</v>
      </c>
      <c r="BQ19" s="86">
        <v>1</v>
      </c>
      <c r="BR19" s="85">
        <v>0.2</v>
      </c>
      <c r="BS19" s="85">
        <v>0.16666666666666663</v>
      </c>
      <c r="BT19" s="86">
        <v>5</v>
      </c>
      <c r="BU19" s="85">
        <v>9.4339622641509441E-2</v>
      </c>
      <c r="BV19" s="85">
        <v>0.83333333333333348</v>
      </c>
      <c r="BW19" s="86">
        <v>1</v>
      </c>
      <c r="BX19" s="85">
        <v>0.33333333333333326</v>
      </c>
      <c r="BY19" s="85">
        <v>0.16666666666666663</v>
      </c>
      <c r="BZ19" s="86">
        <v>5</v>
      </c>
      <c r="CA19" s="85">
        <v>9.0909090909090912E-2</v>
      </c>
      <c r="CB19" s="85">
        <v>0.83333333333333348</v>
      </c>
      <c r="CC19" s="86">
        <v>1</v>
      </c>
      <c r="CD19" s="85">
        <v>8.3333333333333315E-2</v>
      </c>
      <c r="CE19" s="85">
        <v>0.16666666666666663</v>
      </c>
      <c r="CF19" s="86">
        <v>5</v>
      </c>
      <c r="CG19" s="85">
        <v>0.10869565217391304</v>
      </c>
      <c r="CH19" s="85">
        <v>0.83333333333333348</v>
      </c>
      <c r="CI19" s="86">
        <v>2</v>
      </c>
      <c r="CJ19" s="85">
        <v>6.8965517241379309E-2</v>
      </c>
      <c r="CK19" s="85">
        <v>0.33333333333333326</v>
      </c>
      <c r="CL19" s="86">
        <v>4</v>
      </c>
      <c r="CM19" s="85">
        <v>0.13793103448275862</v>
      </c>
      <c r="CN19" s="85">
        <v>0.66666666666666652</v>
      </c>
      <c r="CO19" s="86">
        <v>6</v>
      </c>
      <c r="CP19" s="87">
        <v>0.51</v>
      </c>
      <c r="CQ19" s="86">
        <v>6</v>
      </c>
      <c r="CR19" s="501">
        <v>12960</v>
      </c>
      <c r="CS19" s="86">
        <v>6</v>
      </c>
      <c r="CT19" s="501">
        <v>13414.000000000002</v>
      </c>
      <c r="CU19" s="86">
        <v>1</v>
      </c>
      <c r="CV19" s="85">
        <v>5.5555555555555552E-2</v>
      </c>
      <c r="CW19" s="85">
        <v>0.16666666666666663</v>
      </c>
      <c r="CX19" s="86">
        <v>5</v>
      </c>
      <c r="CY19" s="85">
        <v>0.125</v>
      </c>
      <c r="CZ19" s="85">
        <v>0.83333333333333348</v>
      </c>
      <c r="DA19" s="86">
        <v>3</v>
      </c>
      <c r="DB19" s="85">
        <v>8.3333333333333315E-2</v>
      </c>
      <c r="DC19" s="85">
        <v>0.5</v>
      </c>
      <c r="DD19" s="86">
        <v>3</v>
      </c>
      <c r="DE19" s="85">
        <v>0.13636363636363635</v>
      </c>
      <c r="DF19" s="85">
        <v>0.5</v>
      </c>
      <c r="DG19" s="86">
        <v>2</v>
      </c>
      <c r="DH19" s="85">
        <v>0.1176470588235294</v>
      </c>
      <c r="DI19" s="85">
        <v>0.33333333333333326</v>
      </c>
      <c r="DJ19" s="86">
        <v>4</v>
      </c>
      <c r="DK19" s="85">
        <v>9.7560975609756101E-2</v>
      </c>
      <c r="DL19" s="88">
        <v>0.66666666666666652</v>
      </c>
    </row>
    <row r="20" spans="1:116" x14ac:dyDescent="0.2">
      <c r="A20" s="740"/>
      <c r="B20" s="180" t="s">
        <v>13</v>
      </c>
      <c r="C20" s="193">
        <v>0</v>
      </c>
      <c r="D20" s="194">
        <v>0</v>
      </c>
      <c r="E20" s="194">
        <v>0</v>
      </c>
      <c r="F20" s="195">
        <v>4</v>
      </c>
      <c r="G20" s="194">
        <v>7.2727272727272724E-2</v>
      </c>
      <c r="H20" s="194">
        <v>1</v>
      </c>
      <c r="I20" s="185">
        <v>0</v>
      </c>
      <c r="J20" s="7">
        <v>0</v>
      </c>
      <c r="K20" s="7">
        <v>0</v>
      </c>
      <c r="L20" s="8">
        <v>4</v>
      </c>
      <c r="M20" s="7">
        <v>0.10256410256410256</v>
      </c>
      <c r="N20" s="7">
        <v>1</v>
      </c>
      <c r="O20" s="8">
        <v>0</v>
      </c>
      <c r="P20" s="7">
        <v>0</v>
      </c>
      <c r="Q20" s="7">
        <v>0</v>
      </c>
      <c r="R20" s="8">
        <v>4</v>
      </c>
      <c r="S20" s="7">
        <v>8.6956521739130432E-2</v>
      </c>
      <c r="T20" s="7">
        <v>1</v>
      </c>
      <c r="U20" s="8">
        <v>0</v>
      </c>
      <c r="V20" s="7">
        <v>0</v>
      </c>
      <c r="W20" s="7">
        <v>0</v>
      </c>
      <c r="X20" s="8">
        <v>4</v>
      </c>
      <c r="Y20" s="7">
        <v>0.08</v>
      </c>
      <c r="Z20" s="7">
        <v>1</v>
      </c>
      <c r="AA20" s="8">
        <v>0</v>
      </c>
      <c r="AB20" s="7">
        <v>0</v>
      </c>
      <c r="AC20" s="7">
        <v>0</v>
      </c>
      <c r="AD20" s="8">
        <v>4</v>
      </c>
      <c r="AE20" s="7">
        <v>8.1632653061224497E-2</v>
      </c>
      <c r="AF20" s="7">
        <v>1</v>
      </c>
      <c r="AG20" s="8">
        <v>0</v>
      </c>
      <c r="AH20" s="7">
        <v>0</v>
      </c>
      <c r="AI20" s="7">
        <v>0</v>
      </c>
      <c r="AJ20" s="8">
        <v>4</v>
      </c>
      <c r="AK20" s="7">
        <v>7.8431372549019607E-2</v>
      </c>
      <c r="AL20" s="7">
        <v>1</v>
      </c>
      <c r="AM20" s="8">
        <v>0</v>
      </c>
      <c r="AN20" s="7">
        <v>0</v>
      </c>
      <c r="AO20" s="7">
        <v>0</v>
      </c>
      <c r="AP20" s="8">
        <v>4</v>
      </c>
      <c r="AQ20" s="7">
        <v>7.6923076923076927E-2</v>
      </c>
      <c r="AR20" s="7">
        <v>1</v>
      </c>
      <c r="AS20" s="8">
        <v>0</v>
      </c>
      <c r="AT20" s="7">
        <v>0</v>
      </c>
      <c r="AU20" s="7">
        <v>0</v>
      </c>
      <c r="AV20" s="8">
        <v>4</v>
      </c>
      <c r="AW20" s="7">
        <v>8.1632653061224497E-2</v>
      </c>
      <c r="AX20" s="7">
        <v>1</v>
      </c>
      <c r="AY20" s="8">
        <v>0</v>
      </c>
      <c r="AZ20" s="7">
        <v>0</v>
      </c>
      <c r="BA20" s="7">
        <v>0</v>
      </c>
      <c r="BB20" s="8">
        <v>4</v>
      </c>
      <c r="BC20" s="7">
        <v>8.3333333333333315E-2</v>
      </c>
      <c r="BD20" s="7">
        <v>1</v>
      </c>
      <c r="BE20" s="8">
        <v>0</v>
      </c>
      <c r="BF20" s="7">
        <v>0</v>
      </c>
      <c r="BG20" s="7">
        <v>0</v>
      </c>
      <c r="BH20" s="8">
        <v>4</v>
      </c>
      <c r="BI20" s="7">
        <v>7.6923076923076927E-2</v>
      </c>
      <c r="BJ20" s="7">
        <v>1</v>
      </c>
      <c r="BK20" s="8">
        <v>0</v>
      </c>
      <c r="BL20" s="7">
        <v>0</v>
      </c>
      <c r="BM20" s="7">
        <v>0</v>
      </c>
      <c r="BN20" s="8">
        <v>4</v>
      </c>
      <c r="BO20" s="7">
        <v>7.407407407407407E-2</v>
      </c>
      <c r="BP20" s="7">
        <v>1</v>
      </c>
      <c r="BQ20" s="8">
        <v>0</v>
      </c>
      <c r="BR20" s="7">
        <v>0</v>
      </c>
      <c r="BS20" s="7">
        <v>0</v>
      </c>
      <c r="BT20" s="8">
        <v>4</v>
      </c>
      <c r="BU20" s="7">
        <v>7.5471698113207544E-2</v>
      </c>
      <c r="BV20" s="7">
        <v>1</v>
      </c>
      <c r="BW20" s="8">
        <v>0</v>
      </c>
      <c r="BX20" s="7">
        <v>0</v>
      </c>
      <c r="BY20" s="7">
        <v>0</v>
      </c>
      <c r="BZ20" s="8">
        <v>4</v>
      </c>
      <c r="CA20" s="7">
        <v>7.2727272727272724E-2</v>
      </c>
      <c r="CB20" s="7">
        <v>1</v>
      </c>
      <c r="CC20" s="8">
        <v>0</v>
      </c>
      <c r="CD20" s="7">
        <v>0</v>
      </c>
      <c r="CE20" s="7">
        <v>0</v>
      </c>
      <c r="CF20" s="8">
        <v>4</v>
      </c>
      <c r="CG20" s="7">
        <v>8.6956521739130432E-2</v>
      </c>
      <c r="CH20" s="7">
        <v>1</v>
      </c>
      <c r="CI20" s="8">
        <v>0</v>
      </c>
      <c r="CJ20" s="7">
        <v>0</v>
      </c>
      <c r="CK20" s="7">
        <v>0</v>
      </c>
      <c r="CL20" s="8">
        <v>4</v>
      </c>
      <c r="CM20" s="7">
        <v>0.13793103448275862</v>
      </c>
      <c r="CN20" s="7">
        <v>1</v>
      </c>
      <c r="CO20" s="8">
        <v>4</v>
      </c>
      <c r="CP20" s="9">
        <v>0.57450000000000001</v>
      </c>
      <c r="CQ20" s="8">
        <v>4</v>
      </c>
      <c r="CR20" s="500">
        <v>16196</v>
      </c>
      <c r="CS20" s="8">
        <v>4</v>
      </c>
      <c r="CT20" s="500">
        <v>11875</v>
      </c>
      <c r="CU20" s="8">
        <v>1</v>
      </c>
      <c r="CV20" s="7">
        <v>5.5555555555555552E-2</v>
      </c>
      <c r="CW20" s="7">
        <v>0.25</v>
      </c>
      <c r="CX20" s="8">
        <v>3</v>
      </c>
      <c r="CY20" s="7">
        <v>7.4999999999999997E-2</v>
      </c>
      <c r="CZ20" s="7">
        <v>0.75</v>
      </c>
      <c r="DA20" s="8">
        <v>3</v>
      </c>
      <c r="DB20" s="7">
        <v>8.3333333333333315E-2</v>
      </c>
      <c r="DC20" s="7">
        <v>0.75</v>
      </c>
      <c r="DD20" s="8">
        <v>1</v>
      </c>
      <c r="DE20" s="7">
        <v>4.5454545454545456E-2</v>
      </c>
      <c r="DF20" s="7">
        <v>0.25</v>
      </c>
      <c r="DG20" s="8">
        <v>2</v>
      </c>
      <c r="DH20" s="7">
        <v>0.1176470588235294</v>
      </c>
      <c r="DI20" s="7">
        <v>0.5</v>
      </c>
      <c r="DJ20" s="8">
        <v>2</v>
      </c>
      <c r="DK20" s="7">
        <v>4.878048780487805E-2</v>
      </c>
      <c r="DL20" s="10">
        <v>0.5</v>
      </c>
    </row>
    <row r="21" spans="1:116" x14ac:dyDescent="0.2">
      <c r="A21" s="740"/>
      <c r="B21" s="181" t="s">
        <v>14</v>
      </c>
      <c r="C21" s="196">
        <v>0</v>
      </c>
      <c r="D21" s="197">
        <v>0</v>
      </c>
      <c r="E21" s="197">
        <v>0</v>
      </c>
      <c r="F21" s="198">
        <v>2</v>
      </c>
      <c r="G21" s="197">
        <v>3.6363636363636362E-2</v>
      </c>
      <c r="H21" s="197">
        <v>1</v>
      </c>
      <c r="I21" s="186">
        <v>1</v>
      </c>
      <c r="J21" s="85">
        <v>5.2631578947368418E-2</v>
      </c>
      <c r="K21" s="85">
        <v>0.5</v>
      </c>
      <c r="L21" s="86">
        <v>1</v>
      </c>
      <c r="M21" s="85">
        <v>2.564102564102564E-2</v>
      </c>
      <c r="N21" s="85">
        <v>0.5</v>
      </c>
      <c r="O21" s="86">
        <v>1</v>
      </c>
      <c r="P21" s="85">
        <v>8.3333333333333315E-2</v>
      </c>
      <c r="Q21" s="85">
        <v>0.5</v>
      </c>
      <c r="R21" s="86">
        <v>1</v>
      </c>
      <c r="S21" s="85">
        <v>2.1739130434782608E-2</v>
      </c>
      <c r="T21" s="85">
        <v>0.5</v>
      </c>
      <c r="U21" s="86">
        <v>0</v>
      </c>
      <c r="V21" s="85">
        <v>0</v>
      </c>
      <c r="W21" s="85">
        <v>0</v>
      </c>
      <c r="X21" s="86">
        <v>2</v>
      </c>
      <c r="Y21" s="85">
        <v>0.04</v>
      </c>
      <c r="Z21" s="85">
        <v>1</v>
      </c>
      <c r="AA21" s="86">
        <v>0</v>
      </c>
      <c r="AB21" s="85">
        <v>0</v>
      </c>
      <c r="AC21" s="85">
        <v>0</v>
      </c>
      <c r="AD21" s="86">
        <v>2</v>
      </c>
      <c r="AE21" s="85">
        <v>4.0816326530612249E-2</v>
      </c>
      <c r="AF21" s="85">
        <v>1</v>
      </c>
      <c r="AG21" s="86">
        <v>0</v>
      </c>
      <c r="AH21" s="85">
        <v>0</v>
      </c>
      <c r="AI21" s="85">
        <v>0</v>
      </c>
      <c r="AJ21" s="86">
        <v>2</v>
      </c>
      <c r="AK21" s="85">
        <v>3.9215686274509803E-2</v>
      </c>
      <c r="AL21" s="85">
        <v>1</v>
      </c>
      <c r="AM21" s="86">
        <v>0</v>
      </c>
      <c r="AN21" s="85">
        <v>0</v>
      </c>
      <c r="AO21" s="85">
        <v>0</v>
      </c>
      <c r="AP21" s="86">
        <v>2</v>
      </c>
      <c r="AQ21" s="85">
        <v>3.8461538461538464E-2</v>
      </c>
      <c r="AR21" s="85">
        <v>1</v>
      </c>
      <c r="AS21" s="86">
        <v>0</v>
      </c>
      <c r="AT21" s="85">
        <v>0</v>
      </c>
      <c r="AU21" s="85">
        <v>0</v>
      </c>
      <c r="AV21" s="86">
        <v>2</v>
      </c>
      <c r="AW21" s="85">
        <v>4.0816326530612249E-2</v>
      </c>
      <c r="AX21" s="85">
        <v>1</v>
      </c>
      <c r="AY21" s="86">
        <v>0</v>
      </c>
      <c r="AZ21" s="85">
        <v>0</v>
      </c>
      <c r="BA21" s="85">
        <v>0</v>
      </c>
      <c r="BB21" s="86">
        <v>2</v>
      </c>
      <c r="BC21" s="85">
        <v>4.1666666666666657E-2</v>
      </c>
      <c r="BD21" s="85">
        <v>1</v>
      </c>
      <c r="BE21" s="86">
        <v>0</v>
      </c>
      <c r="BF21" s="85">
        <v>0</v>
      </c>
      <c r="BG21" s="85">
        <v>0</v>
      </c>
      <c r="BH21" s="86">
        <v>2</v>
      </c>
      <c r="BI21" s="85">
        <v>3.8461538461538464E-2</v>
      </c>
      <c r="BJ21" s="85">
        <v>1</v>
      </c>
      <c r="BK21" s="86">
        <v>0</v>
      </c>
      <c r="BL21" s="85">
        <v>0</v>
      </c>
      <c r="BM21" s="85">
        <v>0</v>
      </c>
      <c r="BN21" s="86">
        <v>2</v>
      </c>
      <c r="BO21" s="85">
        <v>3.7037037037037035E-2</v>
      </c>
      <c r="BP21" s="85">
        <v>1</v>
      </c>
      <c r="BQ21" s="86">
        <v>0</v>
      </c>
      <c r="BR21" s="85">
        <v>0</v>
      </c>
      <c r="BS21" s="85">
        <v>0</v>
      </c>
      <c r="BT21" s="86">
        <v>2</v>
      </c>
      <c r="BU21" s="85">
        <v>3.7735849056603772E-2</v>
      </c>
      <c r="BV21" s="85">
        <v>1</v>
      </c>
      <c r="BW21" s="86">
        <v>0</v>
      </c>
      <c r="BX21" s="85">
        <v>0</v>
      </c>
      <c r="BY21" s="85">
        <v>0</v>
      </c>
      <c r="BZ21" s="86">
        <v>2</v>
      </c>
      <c r="CA21" s="85">
        <v>3.6363636363636362E-2</v>
      </c>
      <c r="CB21" s="85">
        <v>1</v>
      </c>
      <c r="CC21" s="86">
        <v>1</v>
      </c>
      <c r="CD21" s="85">
        <v>8.3333333333333315E-2</v>
      </c>
      <c r="CE21" s="85">
        <v>0.5</v>
      </c>
      <c r="CF21" s="86">
        <v>1</v>
      </c>
      <c r="CG21" s="85">
        <v>2.1739130434782608E-2</v>
      </c>
      <c r="CH21" s="85">
        <v>0.5</v>
      </c>
      <c r="CI21" s="86">
        <v>2</v>
      </c>
      <c r="CJ21" s="85">
        <v>6.8965517241379309E-2</v>
      </c>
      <c r="CK21" s="85">
        <v>1</v>
      </c>
      <c r="CL21" s="86">
        <v>0</v>
      </c>
      <c r="CM21" s="85">
        <v>0</v>
      </c>
      <c r="CN21" s="85">
        <v>0</v>
      </c>
      <c r="CO21" s="86">
        <v>2</v>
      </c>
      <c r="CP21" s="87">
        <v>0.3</v>
      </c>
      <c r="CQ21" s="86">
        <v>2</v>
      </c>
      <c r="CR21" s="501">
        <v>22663</v>
      </c>
      <c r="CS21" s="86">
        <v>2</v>
      </c>
      <c r="CT21" s="501">
        <v>15678</v>
      </c>
      <c r="CU21" s="86">
        <v>1</v>
      </c>
      <c r="CV21" s="85">
        <v>5.5555555555555552E-2</v>
      </c>
      <c r="CW21" s="85">
        <v>0.5</v>
      </c>
      <c r="CX21" s="86">
        <v>1</v>
      </c>
      <c r="CY21" s="85">
        <v>2.5000000000000001E-2</v>
      </c>
      <c r="CZ21" s="85">
        <v>0.5</v>
      </c>
      <c r="DA21" s="86">
        <v>0</v>
      </c>
      <c r="DB21" s="85">
        <v>0</v>
      </c>
      <c r="DC21" s="85">
        <v>0</v>
      </c>
      <c r="DD21" s="86">
        <v>2</v>
      </c>
      <c r="DE21" s="85">
        <v>9.0909090909090912E-2</v>
      </c>
      <c r="DF21" s="85">
        <v>1</v>
      </c>
      <c r="DG21" s="86">
        <v>1</v>
      </c>
      <c r="DH21" s="85">
        <v>5.8823529411764698E-2</v>
      </c>
      <c r="DI21" s="85">
        <v>0.5</v>
      </c>
      <c r="DJ21" s="86">
        <v>1</v>
      </c>
      <c r="DK21" s="85">
        <v>2.4390243902439025E-2</v>
      </c>
      <c r="DL21" s="88">
        <v>0.5</v>
      </c>
    </row>
    <row r="22" spans="1:116" x14ac:dyDescent="0.2">
      <c r="A22" s="740"/>
      <c r="B22" s="180" t="s">
        <v>15</v>
      </c>
      <c r="C22" s="193">
        <v>0</v>
      </c>
      <c r="D22" s="194">
        <v>0</v>
      </c>
      <c r="E22" s="194">
        <v>0</v>
      </c>
      <c r="F22" s="195">
        <v>6</v>
      </c>
      <c r="G22" s="194">
        <v>0.10909090909090909</v>
      </c>
      <c r="H22" s="194">
        <v>1</v>
      </c>
      <c r="I22" s="185">
        <v>1</v>
      </c>
      <c r="J22" s="7">
        <v>5.2631578947368418E-2</v>
      </c>
      <c r="K22" s="7">
        <v>0.16666666666666663</v>
      </c>
      <c r="L22" s="8">
        <v>5</v>
      </c>
      <c r="M22" s="7">
        <v>0.12820512820512819</v>
      </c>
      <c r="N22" s="7">
        <v>0.83333333333333348</v>
      </c>
      <c r="O22" s="8">
        <v>1</v>
      </c>
      <c r="P22" s="7">
        <v>8.3333333333333315E-2</v>
      </c>
      <c r="Q22" s="7">
        <v>0.16666666666666663</v>
      </c>
      <c r="R22" s="8">
        <v>5</v>
      </c>
      <c r="S22" s="7">
        <v>0.10869565217391304</v>
      </c>
      <c r="T22" s="7">
        <v>0.83333333333333348</v>
      </c>
      <c r="U22" s="8">
        <v>0</v>
      </c>
      <c r="V22" s="7">
        <v>0</v>
      </c>
      <c r="W22" s="7">
        <v>0</v>
      </c>
      <c r="X22" s="8">
        <v>6</v>
      </c>
      <c r="Y22" s="7">
        <v>0.12</v>
      </c>
      <c r="Z22" s="7">
        <v>1</v>
      </c>
      <c r="AA22" s="8">
        <v>1</v>
      </c>
      <c r="AB22" s="7">
        <v>0.1111111111111111</v>
      </c>
      <c r="AC22" s="7">
        <v>0.16666666666666663</v>
      </c>
      <c r="AD22" s="8">
        <v>5</v>
      </c>
      <c r="AE22" s="7">
        <v>0.10204081632653061</v>
      </c>
      <c r="AF22" s="7">
        <v>0.83333333333333348</v>
      </c>
      <c r="AG22" s="8">
        <v>0</v>
      </c>
      <c r="AH22" s="7">
        <v>0</v>
      </c>
      <c r="AI22" s="7">
        <v>0</v>
      </c>
      <c r="AJ22" s="8">
        <v>6</v>
      </c>
      <c r="AK22" s="7">
        <v>0.1176470588235294</v>
      </c>
      <c r="AL22" s="7">
        <v>1</v>
      </c>
      <c r="AM22" s="8">
        <v>1</v>
      </c>
      <c r="AN22" s="7">
        <v>0.16666666666666663</v>
      </c>
      <c r="AO22" s="7">
        <v>0.16666666666666663</v>
      </c>
      <c r="AP22" s="8">
        <v>5</v>
      </c>
      <c r="AQ22" s="7">
        <v>9.6153846153846173E-2</v>
      </c>
      <c r="AR22" s="7">
        <v>0.83333333333333348</v>
      </c>
      <c r="AS22" s="8">
        <v>1</v>
      </c>
      <c r="AT22" s="7">
        <v>0.1111111111111111</v>
      </c>
      <c r="AU22" s="7">
        <v>0.16666666666666663</v>
      </c>
      <c r="AV22" s="8">
        <v>5</v>
      </c>
      <c r="AW22" s="7">
        <v>0.10204081632653061</v>
      </c>
      <c r="AX22" s="7">
        <v>0.83333333333333348</v>
      </c>
      <c r="AY22" s="8">
        <v>0</v>
      </c>
      <c r="AZ22" s="7">
        <v>0</v>
      </c>
      <c r="BA22" s="7">
        <v>0</v>
      </c>
      <c r="BB22" s="8">
        <v>6</v>
      </c>
      <c r="BC22" s="7">
        <v>0.125</v>
      </c>
      <c r="BD22" s="7">
        <v>1</v>
      </c>
      <c r="BE22" s="8">
        <v>1</v>
      </c>
      <c r="BF22" s="7">
        <v>0.16666666666666663</v>
      </c>
      <c r="BG22" s="7">
        <v>0.16666666666666663</v>
      </c>
      <c r="BH22" s="8">
        <v>5</v>
      </c>
      <c r="BI22" s="7">
        <v>9.6153846153846173E-2</v>
      </c>
      <c r="BJ22" s="7">
        <v>0.83333333333333348</v>
      </c>
      <c r="BK22" s="8">
        <v>0</v>
      </c>
      <c r="BL22" s="7">
        <v>0</v>
      </c>
      <c r="BM22" s="7">
        <v>0</v>
      </c>
      <c r="BN22" s="8">
        <v>6</v>
      </c>
      <c r="BO22" s="7">
        <v>0.1111111111111111</v>
      </c>
      <c r="BP22" s="7">
        <v>1</v>
      </c>
      <c r="BQ22" s="8">
        <v>0</v>
      </c>
      <c r="BR22" s="7">
        <v>0</v>
      </c>
      <c r="BS22" s="7">
        <v>0</v>
      </c>
      <c r="BT22" s="8">
        <v>6</v>
      </c>
      <c r="BU22" s="7">
        <v>0.11320754716981134</v>
      </c>
      <c r="BV22" s="7">
        <v>1</v>
      </c>
      <c r="BW22" s="8">
        <v>1</v>
      </c>
      <c r="BX22" s="7">
        <v>0.33333333333333326</v>
      </c>
      <c r="BY22" s="7">
        <v>0.16666666666666663</v>
      </c>
      <c r="BZ22" s="8">
        <v>5</v>
      </c>
      <c r="CA22" s="7">
        <v>9.0909090909090912E-2</v>
      </c>
      <c r="CB22" s="7">
        <v>0.83333333333333348</v>
      </c>
      <c r="CC22" s="8">
        <v>1</v>
      </c>
      <c r="CD22" s="7">
        <v>8.3333333333333315E-2</v>
      </c>
      <c r="CE22" s="7">
        <v>0.16666666666666663</v>
      </c>
      <c r="CF22" s="8">
        <v>5</v>
      </c>
      <c r="CG22" s="7">
        <v>0.10869565217391304</v>
      </c>
      <c r="CH22" s="7">
        <v>0.83333333333333348</v>
      </c>
      <c r="CI22" s="8">
        <v>3</v>
      </c>
      <c r="CJ22" s="7">
        <v>0.10344827586206896</v>
      </c>
      <c r="CK22" s="7">
        <v>0.5</v>
      </c>
      <c r="CL22" s="8">
        <v>3</v>
      </c>
      <c r="CM22" s="7">
        <v>0.10344827586206896</v>
      </c>
      <c r="CN22" s="7">
        <v>0.5</v>
      </c>
      <c r="CO22" s="8">
        <v>6</v>
      </c>
      <c r="CP22" s="9">
        <v>0.34</v>
      </c>
      <c r="CQ22" s="8">
        <v>6</v>
      </c>
      <c r="CR22" s="500">
        <v>28169</v>
      </c>
      <c r="CS22" s="8">
        <v>6</v>
      </c>
      <c r="CT22" s="500">
        <v>30586</v>
      </c>
      <c r="CU22" s="8">
        <v>2</v>
      </c>
      <c r="CV22" s="7">
        <v>0.1111111111111111</v>
      </c>
      <c r="CW22" s="7">
        <v>0.33333333333333326</v>
      </c>
      <c r="CX22" s="8">
        <v>4</v>
      </c>
      <c r="CY22" s="7">
        <v>0.1</v>
      </c>
      <c r="CZ22" s="7">
        <v>0.66666666666666652</v>
      </c>
      <c r="DA22" s="8">
        <v>6</v>
      </c>
      <c r="DB22" s="7">
        <v>0.16666666666666663</v>
      </c>
      <c r="DC22" s="7">
        <v>1</v>
      </c>
      <c r="DD22" s="8">
        <v>0</v>
      </c>
      <c r="DE22" s="7">
        <v>0</v>
      </c>
      <c r="DF22" s="7">
        <v>0</v>
      </c>
      <c r="DG22" s="8">
        <v>0</v>
      </c>
      <c r="DH22" s="7">
        <v>0</v>
      </c>
      <c r="DI22" s="7">
        <v>0</v>
      </c>
      <c r="DJ22" s="8">
        <v>6</v>
      </c>
      <c r="DK22" s="7">
        <v>0.14634146341463414</v>
      </c>
      <c r="DL22" s="10">
        <v>1</v>
      </c>
    </row>
    <row r="23" spans="1:116" x14ac:dyDescent="0.2">
      <c r="A23" s="740"/>
      <c r="B23" s="181" t="s">
        <v>16</v>
      </c>
      <c r="C23" s="196">
        <v>0</v>
      </c>
      <c r="D23" s="197">
        <v>0</v>
      </c>
      <c r="E23" s="197">
        <v>0</v>
      </c>
      <c r="F23" s="198">
        <v>1</v>
      </c>
      <c r="G23" s="197">
        <v>1.8181818181818181E-2</v>
      </c>
      <c r="H23" s="197">
        <v>1</v>
      </c>
      <c r="I23" s="186">
        <v>0</v>
      </c>
      <c r="J23" s="85">
        <v>0</v>
      </c>
      <c r="K23" s="85">
        <v>0</v>
      </c>
      <c r="L23" s="86">
        <v>1</v>
      </c>
      <c r="M23" s="85">
        <v>2.564102564102564E-2</v>
      </c>
      <c r="N23" s="85">
        <v>1</v>
      </c>
      <c r="O23" s="86">
        <v>0</v>
      </c>
      <c r="P23" s="85">
        <v>0</v>
      </c>
      <c r="Q23" s="85">
        <v>0</v>
      </c>
      <c r="R23" s="86">
        <v>1</v>
      </c>
      <c r="S23" s="85">
        <v>2.1739130434782608E-2</v>
      </c>
      <c r="T23" s="85">
        <v>1</v>
      </c>
      <c r="U23" s="86">
        <v>0</v>
      </c>
      <c r="V23" s="85">
        <v>0</v>
      </c>
      <c r="W23" s="85">
        <v>0</v>
      </c>
      <c r="X23" s="86">
        <v>1</v>
      </c>
      <c r="Y23" s="85">
        <v>0.02</v>
      </c>
      <c r="Z23" s="85">
        <v>1</v>
      </c>
      <c r="AA23" s="86">
        <v>0</v>
      </c>
      <c r="AB23" s="85">
        <v>0</v>
      </c>
      <c r="AC23" s="85">
        <v>0</v>
      </c>
      <c r="AD23" s="86">
        <v>1</v>
      </c>
      <c r="AE23" s="85">
        <v>2.0408163265306124E-2</v>
      </c>
      <c r="AF23" s="85">
        <v>1</v>
      </c>
      <c r="AG23" s="86">
        <v>0</v>
      </c>
      <c r="AH23" s="85">
        <v>0</v>
      </c>
      <c r="AI23" s="85">
        <v>0</v>
      </c>
      <c r="AJ23" s="86">
        <v>1</v>
      </c>
      <c r="AK23" s="85">
        <v>1.9607843137254902E-2</v>
      </c>
      <c r="AL23" s="85">
        <v>1</v>
      </c>
      <c r="AM23" s="86">
        <v>0</v>
      </c>
      <c r="AN23" s="85">
        <v>0</v>
      </c>
      <c r="AO23" s="85">
        <v>0</v>
      </c>
      <c r="AP23" s="86">
        <v>1</v>
      </c>
      <c r="AQ23" s="85">
        <v>1.9230769230769232E-2</v>
      </c>
      <c r="AR23" s="85">
        <v>1</v>
      </c>
      <c r="AS23" s="86">
        <v>0</v>
      </c>
      <c r="AT23" s="85">
        <v>0</v>
      </c>
      <c r="AU23" s="85">
        <v>0</v>
      </c>
      <c r="AV23" s="86">
        <v>1</v>
      </c>
      <c r="AW23" s="85">
        <v>2.0408163265306124E-2</v>
      </c>
      <c r="AX23" s="85">
        <v>1</v>
      </c>
      <c r="AY23" s="86">
        <v>0</v>
      </c>
      <c r="AZ23" s="85">
        <v>0</v>
      </c>
      <c r="BA23" s="85">
        <v>0</v>
      </c>
      <c r="BB23" s="86">
        <v>1</v>
      </c>
      <c r="BC23" s="85">
        <v>2.0833333333333329E-2</v>
      </c>
      <c r="BD23" s="85">
        <v>1</v>
      </c>
      <c r="BE23" s="86">
        <v>0</v>
      </c>
      <c r="BF23" s="85">
        <v>0</v>
      </c>
      <c r="BG23" s="85">
        <v>0</v>
      </c>
      <c r="BH23" s="86">
        <v>1</v>
      </c>
      <c r="BI23" s="85">
        <v>1.9230769230769232E-2</v>
      </c>
      <c r="BJ23" s="85">
        <v>1</v>
      </c>
      <c r="BK23" s="86">
        <v>0</v>
      </c>
      <c r="BL23" s="85">
        <v>0</v>
      </c>
      <c r="BM23" s="85">
        <v>0</v>
      </c>
      <c r="BN23" s="86">
        <v>1</v>
      </c>
      <c r="BO23" s="85">
        <v>1.8518518518518517E-2</v>
      </c>
      <c r="BP23" s="85">
        <v>1</v>
      </c>
      <c r="BQ23" s="86">
        <v>0</v>
      </c>
      <c r="BR23" s="85">
        <v>0</v>
      </c>
      <c r="BS23" s="85">
        <v>0</v>
      </c>
      <c r="BT23" s="86">
        <v>1</v>
      </c>
      <c r="BU23" s="85">
        <v>1.8867924528301886E-2</v>
      </c>
      <c r="BV23" s="85">
        <v>1</v>
      </c>
      <c r="BW23" s="86">
        <v>0</v>
      </c>
      <c r="BX23" s="85">
        <v>0</v>
      </c>
      <c r="BY23" s="85">
        <v>0</v>
      </c>
      <c r="BZ23" s="86">
        <v>1</v>
      </c>
      <c r="CA23" s="85">
        <v>1.8181818181818181E-2</v>
      </c>
      <c r="CB23" s="85">
        <v>1</v>
      </c>
      <c r="CC23" s="86">
        <v>0</v>
      </c>
      <c r="CD23" s="85">
        <v>0</v>
      </c>
      <c r="CE23" s="85">
        <v>0</v>
      </c>
      <c r="CF23" s="86">
        <v>1</v>
      </c>
      <c r="CG23" s="85">
        <v>2.1739130434782608E-2</v>
      </c>
      <c r="CH23" s="85">
        <v>1</v>
      </c>
      <c r="CI23" s="86">
        <v>1</v>
      </c>
      <c r="CJ23" s="85">
        <v>3.4482758620689655E-2</v>
      </c>
      <c r="CK23" s="85">
        <v>1</v>
      </c>
      <c r="CL23" s="86">
        <v>0</v>
      </c>
      <c r="CM23" s="85">
        <v>0</v>
      </c>
      <c r="CN23" s="85">
        <v>0</v>
      </c>
      <c r="CO23" s="86">
        <v>1</v>
      </c>
      <c r="CP23" s="87">
        <v>0.04</v>
      </c>
      <c r="CQ23" s="86">
        <v>1</v>
      </c>
      <c r="CR23" s="501">
        <v>1271</v>
      </c>
      <c r="CS23" s="86">
        <v>1</v>
      </c>
      <c r="CT23" s="501">
        <v>1148</v>
      </c>
      <c r="CU23" s="86">
        <v>0</v>
      </c>
      <c r="CV23" s="85">
        <v>0</v>
      </c>
      <c r="CW23" s="85">
        <v>0</v>
      </c>
      <c r="CX23" s="86">
        <v>1</v>
      </c>
      <c r="CY23" s="85">
        <v>2.5000000000000001E-2</v>
      </c>
      <c r="CZ23" s="85">
        <v>1</v>
      </c>
      <c r="DA23" s="86">
        <v>0</v>
      </c>
      <c r="DB23" s="85">
        <v>0</v>
      </c>
      <c r="DC23" s="85">
        <v>0</v>
      </c>
      <c r="DD23" s="86">
        <v>1</v>
      </c>
      <c r="DE23" s="85">
        <v>4.5454545454545456E-2</v>
      </c>
      <c r="DF23" s="85">
        <v>1</v>
      </c>
      <c r="DG23" s="86">
        <v>0</v>
      </c>
      <c r="DH23" s="85">
        <v>0</v>
      </c>
      <c r="DI23" s="85">
        <v>0</v>
      </c>
      <c r="DJ23" s="86">
        <v>1</v>
      </c>
      <c r="DK23" s="85">
        <v>2.4390243902439025E-2</v>
      </c>
      <c r="DL23" s="88">
        <v>1</v>
      </c>
    </row>
    <row r="24" spans="1:116" x14ac:dyDescent="0.2">
      <c r="A24" s="740"/>
      <c r="B24" s="180" t="s">
        <v>17</v>
      </c>
      <c r="C24" s="193">
        <v>0</v>
      </c>
      <c r="D24" s="194">
        <v>0</v>
      </c>
      <c r="E24" s="194">
        <v>0</v>
      </c>
      <c r="F24" s="195">
        <v>3</v>
      </c>
      <c r="G24" s="194">
        <v>5.4545454545454543E-2</v>
      </c>
      <c r="H24" s="194">
        <v>1</v>
      </c>
      <c r="I24" s="185">
        <v>0</v>
      </c>
      <c r="J24" s="7">
        <v>0</v>
      </c>
      <c r="K24" s="7">
        <v>0</v>
      </c>
      <c r="L24" s="8">
        <v>3</v>
      </c>
      <c r="M24" s="7">
        <v>7.6923076923076927E-2</v>
      </c>
      <c r="N24" s="7">
        <v>1</v>
      </c>
      <c r="O24" s="8">
        <v>0</v>
      </c>
      <c r="P24" s="7">
        <v>0</v>
      </c>
      <c r="Q24" s="7">
        <v>0</v>
      </c>
      <c r="R24" s="8">
        <v>3</v>
      </c>
      <c r="S24" s="7">
        <v>6.5217391304347824E-2</v>
      </c>
      <c r="T24" s="7">
        <v>1</v>
      </c>
      <c r="U24" s="8">
        <v>0</v>
      </c>
      <c r="V24" s="7">
        <v>0</v>
      </c>
      <c r="W24" s="7">
        <v>0</v>
      </c>
      <c r="X24" s="8">
        <v>3</v>
      </c>
      <c r="Y24" s="7">
        <v>0.06</v>
      </c>
      <c r="Z24" s="7">
        <v>1</v>
      </c>
      <c r="AA24" s="8">
        <v>1</v>
      </c>
      <c r="AB24" s="7">
        <v>0.1111111111111111</v>
      </c>
      <c r="AC24" s="7">
        <v>0.33333333333333326</v>
      </c>
      <c r="AD24" s="8">
        <v>2</v>
      </c>
      <c r="AE24" s="7">
        <v>4.0816326530612249E-2</v>
      </c>
      <c r="AF24" s="7">
        <v>0.66666666666666652</v>
      </c>
      <c r="AG24" s="8">
        <v>0</v>
      </c>
      <c r="AH24" s="7">
        <v>0</v>
      </c>
      <c r="AI24" s="7">
        <v>0</v>
      </c>
      <c r="AJ24" s="8">
        <v>3</v>
      </c>
      <c r="AK24" s="7">
        <v>5.8823529411764698E-2</v>
      </c>
      <c r="AL24" s="7">
        <v>1</v>
      </c>
      <c r="AM24" s="8">
        <v>0</v>
      </c>
      <c r="AN24" s="7">
        <v>0</v>
      </c>
      <c r="AO24" s="7">
        <v>0</v>
      </c>
      <c r="AP24" s="8">
        <v>3</v>
      </c>
      <c r="AQ24" s="7">
        <v>5.7692307692307689E-2</v>
      </c>
      <c r="AR24" s="7">
        <v>1</v>
      </c>
      <c r="AS24" s="8">
        <v>0</v>
      </c>
      <c r="AT24" s="7">
        <v>0</v>
      </c>
      <c r="AU24" s="7">
        <v>0</v>
      </c>
      <c r="AV24" s="8">
        <v>3</v>
      </c>
      <c r="AW24" s="7">
        <v>6.1224489795918366E-2</v>
      </c>
      <c r="AX24" s="7">
        <v>1</v>
      </c>
      <c r="AY24" s="8">
        <v>1</v>
      </c>
      <c r="AZ24" s="7">
        <v>0.1</v>
      </c>
      <c r="BA24" s="7">
        <v>0.33333333333333326</v>
      </c>
      <c r="BB24" s="8">
        <v>2</v>
      </c>
      <c r="BC24" s="7">
        <v>4.1666666666666657E-2</v>
      </c>
      <c r="BD24" s="7">
        <v>0.66666666666666652</v>
      </c>
      <c r="BE24" s="8">
        <v>0</v>
      </c>
      <c r="BF24" s="7">
        <v>0</v>
      </c>
      <c r="BG24" s="7">
        <v>0</v>
      </c>
      <c r="BH24" s="8">
        <v>3</v>
      </c>
      <c r="BI24" s="7">
        <v>5.7692307692307689E-2</v>
      </c>
      <c r="BJ24" s="7">
        <v>1</v>
      </c>
      <c r="BK24" s="8">
        <v>0</v>
      </c>
      <c r="BL24" s="7">
        <v>0</v>
      </c>
      <c r="BM24" s="7">
        <v>0</v>
      </c>
      <c r="BN24" s="8">
        <v>3</v>
      </c>
      <c r="BO24" s="7">
        <v>5.5555555555555552E-2</v>
      </c>
      <c r="BP24" s="7">
        <v>1</v>
      </c>
      <c r="BQ24" s="8">
        <v>0</v>
      </c>
      <c r="BR24" s="7">
        <v>0</v>
      </c>
      <c r="BS24" s="7">
        <v>0</v>
      </c>
      <c r="BT24" s="8">
        <v>3</v>
      </c>
      <c r="BU24" s="7">
        <v>5.6603773584905669E-2</v>
      </c>
      <c r="BV24" s="7">
        <v>1</v>
      </c>
      <c r="BW24" s="8">
        <v>0</v>
      </c>
      <c r="BX24" s="7">
        <v>0</v>
      </c>
      <c r="BY24" s="7">
        <v>0</v>
      </c>
      <c r="BZ24" s="8">
        <v>3</v>
      </c>
      <c r="CA24" s="7">
        <v>5.4545454545454543E-2</v>
      </c>
      <c r="CB24" s="7">
        <v>1</v>
      </c>
      <c r="CC24" s="8">
        <v>0</v>
      </c>
      <c r="CD24" s="7">
        <v>0</v>
      </c>
      <c r="CE24" s="7">
        <v>0</v>
      </c>
      <c r="CF24" s="8">
        <v>3</v>
      </c>
      <c r="CG24" s="7">
        <v>6.5217391304347824E-2</v>
      </c>
      <c r="CH24" s="7">
        <v>1</v>
      </c>
      <c r="CI24" s="8">
        <v>1</v>
      </c>
      <c r="CJ24" s="7">
        <v>3.4482758620689655E-2</v>
      </c>
      <c r="CK24" s="7">
        <v>0.33333333333333326</v>
      </c>
      <c r="CL24" s="8">
        <v>2</v>
      </c>
      <c r="CM24" s="7">
        <v>6.8965517241379309E-2</v>
      </c>
      <c r="CN24" s="7">
        <v>0.66666666666666652</v>
      </c>
      <c r="CO24" s="8">
        <v>3</v>
      </c>
      <c r="CP24" s="9">
        <v>0.08</v>
      </c>
      <c r="CQ24" s="8">
        <v>3</v>
      </c>
      <c r="CR24" s="500">
        <v>13018</v>
      </c>
      <c r="CS24" s="8">
        <v>3</v>
      </c>
      <c r="CT24" s="500">
        <v>12175</v>
      </c>
      <c r="CU24" s="8">
        <v>0</v>
      </c>
      <c r="CV24" s="7">
        <v>0</v>
      </c>
      <c r="CW24" s="7">
        <v>0</v>
      </c>
      <c r="CX24" s="8">
        <v>3</v>
      </c>
      <c r="CY24" s="7">
        <v>7.4999999999999997E-2</v>
      </c>
      <c r="CZ24" s="7">
        <v>1</v>
      </c>
      <c r="DA24" s="8">
        <v>3</v>
      </c>
      <c r="DB24" s="7">
        <v>8.3333333333333315E-2</v>
      </c>
      <c r="DC24" s="7">
        <v>1</v>
      </c>
      <c r="DD24" s="8">
        <v>0</v>
      </c>
      <c r="DE24" s="7">
        <v>0</v>
      </c>
      <c r="DF24" s="7">
        <v>0</v>
      </c>
      <c r="DG24" s="8">
        <v>1</v>
      </c>
      <c r="DH24" s="7">
        <v>5.8823529411764698E-2</v>
      </c>
      <c r="DI24" s="7">
        <v>0.33333333333333326</v>
      </c>
      <c r="DJ24" s="8">
        <v>2</v>
      </c>
      <c r="DK24" s="7">
        <v>4.878048780487805E-2</v>
      </c>
      <c r="DL24" s="10">
        <v>0.66666666666666652</v>
      </c>
    </row>
    <row r="25" spans="1:116" x14ac:dyDescent="0.2">
      <c r="A25" s="740"/>
      <c r="B25" s="181" t="s">
        <v>18</v>
      </c>
      <c r="C25" s="196">
        <v>0</v>
      </c>
      <c r="D25" s="197">
        <v>0</v>
      </c>
      <c r="E25" s="197">
        <v>0</v>
      </c>
      <c r="F25" s="198">
        <v>1</v>
      </c>
      <c r="G25" s="197">
        <v>1.8181818181818181E-2</v>
      </c>
      <c r="H25" s="197">
        <v>1</v>
      </c>
      <c r="I25" s="186">
        <v>0</v>
      </c>
      <c r="J25" s="85">
        <v>0</v>
      </c>
      <c r="K25" s="85">
        <v>0</v>
      </c>
      <c r="L25" s="86">
        <v>1</v>
      </c>
      <c r="M25" s="85">
        <v>2.564102564102564E-2</v>
      </c>
      <c r="N25" s="85">
        <v>1</v>
      </c>
      <c r="O25" s="86">
        <v>0</v>
      </c>
      <c r="P25" s="85">
        <v>0</v>
      </c>
      <c r="Q25" s="85">
        <v>0</v>
      </c>
      <c r="R25" s="86">
        <v>1</v>
      </c>
      <c r="S25" s="85">
        <v>2.1739130434782608E-2</v>
      </c>
      <c r="T25" s="85">
        <v>1</v>
      </c>
      <c r="U25" s="86">
        <v>0</v>
      </c>
      <c r="V25" s="85">
        <v>0</v>
      </c>
      <c r="W25" s="85">
        <v>0</v>
      </c>
      <c r="X25" s="86">
        <v>1</v>
      </c>
      <c r="Y25" s="85">
        <v>0.02</v>
      </c>
      <c r="Z25" s="85">
        <v>1</v>
      </c>
      <c r="AA25" s="86">
        <v>0</v>
      </c>
      <c r="AB25" s="85">
        <v>0</v>
      </c>
      <c r="AC25" s="85">
        <v>0</v>
      </c>
      <c r="AD25" s="86">
        <v>1</v>
      </c>
      <c r="AE25" s="85">
        <v>2.0408163265306124E-2</v>
      </c>
      <c r="AF25" s="85">
        <v>1</v>
      </c>
      <c r="AG25" s="86">
        <v>0</v>
      </c>
      <c r="AH25" s="85">
        <v>0</v>
      </c>
      <c r="AI25" s="85">
        <v>0</v>
      </c>
      <c r="AJ25" s="86">
        <v>1</v>
      </c>
      <c r="AK25" s="85">
        <v>1.9607843137254902E-2</v>
      </c>
      <c r="AL25" s="85">
        <v>1</v>
      </c>
      <c r="AM25" s="86">
        <v>0</v>
      </c>
      <c r="AN25" s="85">
        <v>0</v>
      </c>
      <c r="AO25" s="85">
        <v>0</v>
      </c>
      <c r="AP25" s="86">
        <v>1</v>
      </c>
      <c r="AQ25" s="85">
        <v>1.9230769230769232E-2</v>
      </c>
      <c r="AR25" s="85">
        <v>1</v>
      </c>
      <c r="AS25" s="86">
        <v>0</v>
      </c>
      <c r="AT25" s="85">
        <v>0</v>
      </c>
      <c r="AU25" s="85">
        <v>0</v>
      </c>
      <c r="AV25" s="86">
        <v>1</v>
      </c>
      <c r="AW25" s="85">
        <v>2.0408163265306124E-2</v>
      </c>
      <c r="AX25" s="85">
        <v>1</v>
      </c>
      <c r="AY25" s="86">
        <v>0</v>
      </c>
      <c r="AZ25" s="85">
        <v>0</v>
      </c>
      <c r="BA25" s="85">
        <v>0</v>
      </c>
      <c r="BB25" s="86">
        <v>1</v>
      </c>
      <c r="BC25" s="85">
        <v>2.0833333333333329E-2</v>
      </c>
      <c r="BD25" s="85">
        <v>1</v>
      </c>
      <c r="BE25" s="86">
        <v>0</v>
      </c>
      <c r="BF25" s="85">
        <v>0</v>
      </c>
      <c r="BG25" s="85">
        <v>0</v>
      </c>
      <c r="BH25" s="86">
        <v>1</v>
      </c>
      <c r="BI25" s="85">
        <v>1.9230769230769232E-2</v>
      </c>
      <c r="BJ25" s="85">
        <v>1</v>
      </c>
      <c r="BK25" s="86">
        <v>0</v>
      </c>
      <c r="BL25" s="85">
        <v>0</v>
      </c>
      <c r="BM25" s="85">
        <v>0</v>
      </c>
      <c r="BN25" s="86">
        <v>1</v>
      </c>
      <c r="BO25" s="85">
        <v>1.8518518518518517E-2</v>
      </c>
      <c r="BP25" s="85">
        <v>1</v>
      </c>
      <c r="BQ25" s="86">
        <v>0</v>
      </c>
      <c r="BR25" s="85">
        <v>0</v>
      </c>
      <c r="BS25" s="85">
        <v>0</v>
      </c>
      <c r="BT25" s="86">
        <v>1</v>
      </c>
      <c r="BU25" s="85">
        <v>1.8867924528301886E-2</v>
      </c>
      <c r="BV25" s="85">
        <v>1</v>
      </c>
      <c r="BW25" s="86">
        <v>0</v>
      </c>
      <c r="BX25" s="85">
        <v>0</v>
      </c>
      <c r="BY25" s="85">
        <v>0</v>
      </c>
      <c r="BZ25" s="86">
        <v>1</v>
      </c>
      <c r="CA25" s="85">
        <v>1.8181818181818181E-2</v>
      </c>
      <c r="CB25" s="85">
        <v>1</v>
      </c>
      <c r="CC25" s="86">
        <v>0</v>
      </c>
      <c r="CD25" s="85">
        <v>0</v>
      </c>
      <c r="CE25" s="85">
        <v>0</v>
      </c>
      <c r="CF25" s="86">
        <v>1</v>
      </c>
      <c r="CG25" s="85">
        <v>2.1739130434782608E-2</v>
      </c>
      <c r="CH25" s="85">
        <v>1</v>
      </c>
      <c r="CI25" s="86">
        <v>0</v>
      </c>
      <c r="CJ25" s="85">
        <v>0</v>
      </c>
      <c r="CK25" s="85">
        <v>0</v>
      </c>
      <c r="CL25" s="86">
        <v>1</v>
      </c>
      <c r="CM25" s="85">
        <v>3.4482758620689655E-2</v>
      </c>
      <c r="CN25" s="85">
        <v>1</v>
      </c>
      <c r="CO25" s="86">
        <v>1</v>
      </c>
      <c r="CP25" s="87">
        <v>0</v>
      </c>
      <c r="CQ25" s="86">
        <v>1</v>
      </c>
      <c r="CR25" s="501">
        <v>3556</v>
      </c>
      <c r="CS25" s="86">
        <v>1</v>
      </c>
      <c r="CT25" s="501">
        <v>4191</v>
      </c>
      <c r="CU25" s="86">
        <v>0</v>
      </c>
      <c r="CV25" s="85">
        <v>0</v>
      </c>
      <c r="CW25" s="85">
        <v>0</v>
      </c>
      <c r="CX25" s="86">
        <v>1</v>
      </c>
      <c r="CY25" s="85">
        <v>2.5000000000000001E-2</v>
      </c>
      <c r="CZ25" s="85">
        <v>1</v>
      </c>
      <c r="DA25" s="86">
        <v>0</v>
      </c>
      <c r="DB25" s="85">
        <v>0</v>
      </c>
      <c r="DC25" s="85">
        <v>0</v>
      </c>
      <c r="DD25" s="86">
        <v>1</v>
      </c>
      <c r="DE25" s="85">
        <v>4.5454545454545456E-2</v>
      </c>
      <c r="DF25" s="85">
        <v>1</v>
      </c>
      <c r="DG25" s="86">
        <v>0</v>
      </c>
      <c r="DH25" s="85">
        <v>0</v>
      </c>
      <c r="DI25" s="85">
        <v>0</v>
      </c>
      <c r="DJ25" s="86">
        <v>1</v>
      </c>
      <c r="DK25" s="85">
        <v>2.4390243902439025E-2</v>
      </c>
      <c r="DL25" s="88">
        <v>1</v>
      </c>
    </row>
    <row r="26" spans="1:116" x14ac:dyDescent="0.2">
      <c r="A26" s="740"/>
      <c r="B26" s="180" t="s">
        <v>19</v>
      </c>
      <c r="C26" s="193">
        <v>1</v>
      </c>
      <c r="D26" s="194">
        <v>0.33333333333333326</v>
      </c>
      <c r="E26" s="194">
        <v>0.125</v>
      </c>
      <c r="F26" s="195">
        <v>7</v>
      </c>
      <c r="G26" s="194">
        <v>0.12727272727272726</v>
      </c>
      <c r="H26" s="194">
        <v>0.875</v>
      </c>
      <c r="I26" s="185">
        <v>3</v>
      </c>
      <c r="J26" s="7">
        <v>0.15789473684210525</v>
      </c>
      <c r="K26" s="7">
        <v>0.375</v>
      </c>
      <c r="L26" s="8">
        <v>5</v>
      </c>
      <c r="M26" s="7">
        <v>0.12820512820512819</v>
      </c>
      <c r="N26" s="7">
        <v>0.625</v>
      </c>
      <c r="O26" s="8">
        <v>1</v>
      </c>
      <c r="P26" s="7">
        <v>8.3333333333333315E-2</v>
      </c>
      <c r="Q26" s="7">
        <v>0.125</v>
      </c>
      <c r="R26" s="8">
        <v>7</v>
      </c>
      <c r="S26" s="7">
        <v>0.15217391304347827</v>
      </c>
      <c r="T26" s="7">
        <v>0.875</v>
      </c>
      <c r="U26" s="8">
        <v>2</v>
      </c>
      <c r="V26" s="7">
        <v>0.25</v>
      </c>
      <c r="W26" s="7">
        <v>0.25</v>
      </c>
      <c r="X26" s="8">
        <v>6</v>
      </c>
      <c r="Y26" s="7">
        <v>0.12</v>
      </c>
      <c r="Z26" s="7">
        <v>0.75</v>
      </c>
      <c r="AA26" s="8">
        <v>2</v>
      </c>
      <c r="AB26" s="7">
        <v>0.22222222222222221</v>
      </c>
      <c r="AC26" s="7">
        <v>0.25</v>
      </c>
      <c r="AD26" s="8">
        <v>6</v>
      </c>
      <c r="AE26" s="7">
        <v>0.12244897959183673</v>
      </c>
      <c r="AF26" s="7">
        <v>0.75</v>
      </c>
      <c r="AG26" s="8">
        <v>1</v>
      </c>
      <c r="AH26" s="7">
        <v>0.14285714285714285</v>
      </c>
      <c r="AI26" s="7">
        <v>0.125</v>
      </c>
      <c r="AJ26" s="8">
        <v>7</v>
      </c>
      <c r="AK26" s="7">
        <v>0.13725490196078433</v>
      </c>
      <c r="AL26" s="7">
        <v>0.875</v>
      </c>
      <c r="AM26" s="8">
        <v>1</v>
      </c>
      <c r="AN26" s="7">
        <v>0.16666666666666663</v>
      </c>
      <c r="AO26" s="7">
        <v>0.125</v>
      </c>
      <c r="AP26" s="8">
        <v>7</v>
      </c>
      <c r="AQ26" s="7">
        <v>0.13461538461538461</v>
      </c>
      <c r="AR26" s="7">
        <v>0.875</v>
      </c>
      <c r="AS26" s="8">
        <v>2</v>
      </c>
      <c r="AT26" s="7">
        <v>0.22222222222222221</v>
      </c>
      <c r="AU26" s="7">
        <v>0.25</v>
      </c>
      <c r="AV26" s="8">
        <v>6</v>
      </c>
      <c r="AW26" s="7">
        <v>0.12244897959183673</v>
      </c>
      <c r="AX26" s="7">
        <v>0.75</v>
      </c>
      <c r="AY26" s="8">
        <v>1</v>
      </c>
      <c r="AZ26" s="7">
        <v>0.1</v>
      </c>
      <c r="BA26" s="7">
        <v>0.125</v>
      </c>
      <c r="BB26" s="8">
        <v>7</v>
      </c>
      <c r="BC26" s="7">
        <v>0.14583333333333334</v>
      </c>
      <c r="BD26" s="7">
        <v>0.875</v>
      </c>
      <c r="BE26" s="8">
        <v>1</v>
      </c>
      <c r="BF26" s="7">
        <v>0.16666666666666663</v>
      </c>
      <c r="BG26" s="7">
        <v>0.125</v>
      </c>
      <c r="BH26" s="8">
        <v>7</v>
      </c>
      <c r="BI26" s="7">
        <v>0.13461538461538461</v>
      </c>
      <c r="BJ26" s="7">
        <v>0.875</v>
      </c>
      <c r="BK26" s="8">
        <v>1</v>
      </c>
      <c r="BL26" s="7">
        <v>0.25</v>
      </c>
      <c r="BM26" s="7">
        <v>0.125</v>
      </c>
      <c r="BN26" s="8">
        <v>7</v>
      </c>
      <c r="BO26" s="7">
        <v>0.12962962962962962</v>
      </c>
      <c r="BP26" s="7">
        <v>0.875</v>
      </c>
      <c r="BQ26" s="8">
        <v>1</v>
      </c>
      <c r="BR26" s="7">
        <v>0.2</v>
      </c>
      <c r="BS26" s="7">
        <v>0.125</v>
      </c>
      <c r="BT26" s="8">
        <v>7</v>
      </c>
      <c r="BU26" s="7">
        <v>0.13207547169811321</v>
      </c>
      <c r="BV26" s="7">
        <v>0.875</v>
      </c>
      <c r="BW26" s="8">
        <v>1</v>
      </c>
      <c r="BX26" s="7">
        <v>0.33333333333333326</v>
      </c>
      <c r="BY26" s="7">
        <v>0.125</v>
      </c>
      <c r="BZ26" s="8">
        <v>7</v>
      </c>
      <c r="CA26" s="7">
        <v>0.12727272727272726</v>
      </c>
      <c r="CB26" s="7">
        <v>0.875</v>
      </c>
      <c r="CC26" s="8">
        <v>2</v>
      </c>
      <c r="CD26" s="7">
        <v>0.16666666666666663</v>
      </c>
      <c r="CE26" s="7">
        <v>0.25</v>
      </c>
      <c r="CF26" s="8">
        <v>6</v>
      </c>
      <c r="CG26" s="7">
        <v>0.13043478260869565</v>
      </c>
      <c r="CH26" s="7">
        <v>0.75</v>
      </c>
      <c r="CI26" s="8">
        <v>4</v>
      </c>
      <c r="CJ26" s="7">
        <v>0.13793103448275862</v>
      </c>
      <c r="CK26" s="7">
        <v>0.5</v>
      </c>
      <c r="CL26" s="8">
        <v>4</v>
      </c>
      <c r="CM26" s="7">
        <v>0.13793103448275862</v>
      </c>
      <c r="CN26" s="7">
        <v>0.5</v>
      </c>
      <c r="CO26" s="8">
        <v>8</v>
      </c>
      <c r="CP26" s="9">
        <v>0.85510000000000019</v>
      </c>
      <c r="CQ26" s="8">
        <v>8</v>
      </c>
      <c r="CR26" s="500">
        <v>149839.93</v>
      </c>
      <c r="CS26" s="8">
        <v>8</v>
      </c>
      <c r="CT26" s="500">
        <v>140466</v>
      </c>
      <c r="CU26" s="8">
        <v>2</v>
      </c>
      <c r="CV26" s="7">
        <v>0.1111111111111111</v>
      </c>
      <c r="CW26" s="7">
        <v>0.25</v>
      </c>
      <c r="CX26" s="8">
        <v>6</v>
      </c>
      <c r="CY26" s="7">
        <v>0.15</v>
      </c>
      <c r="CZ26" s="7">
        <v>0.75</v>
      </c>
      <c r="DA26" s="8">
        <v>6</v>
      </c>
      <c r="DB26" s="7">
        <v>0.16666666666666663</v>
      </c>
      <c r="DC26" s="7">
        <v>0.75</v>
      </c>
      <c r="DD26" s="8">
        <v>2</v>
      </c>
      <c r="DE26" s="7">
        <v>9.0909090909090912E-2</v>
      </c>
      <c r="DF26" s="7">
        <v>0.25</v>
      </c>
      <c r="DG26" s="8">
        <v>3</v>
      </c>
      <c r="DH26" s="7">
        <v>0.17647058823529413</v>
      </c>
      <c r="DI26" s="7">
        <v>0.375</v>
      </c>
      <c r="DJ26" s="8">
        <v>5</v>
      </c>
      <c r="DK26" s="7">
        <v>0.12195121951219512</v>
      </c>
      <c r="DL26" s="10">
        <v>0.625</v>
      </c>
    </row>
    <row r="27" spans="1:116" x14ac:dyDescent="0.2">
      <c r="A27" s="740"/>
      <c r="B27" s="181" t="s">
        <v>20</v>
      </c>
      <c r="C27" s="196">
        <v>0</v>
      </c>
      <c r="D27" s="197">
        <v>0</v>
      </c>
      <c r="E27" s="197">
        <v>0</v>
      </c>
      <c r="F27" s="198">
        <v>2</v>
      </c>
      <c r="G27" s="197">
        <v>3.6363636363636362E-2</v>
      </c>
      <c r="H27" s="197">
        <v>1</v>
      </c>
      <c r="I27" s="186">
        <v>0</v>
      </c>
      <c r="J27" s="85">
        <v>0</v>
      </c>
      <c r="K27" s="85">
        <v>0</v>
      </c>
      <c r="L27" s="86">
        <v>2</v>
      </c>
      <c r="M27" s="85">
        <v>5.128205128205128E-2</v>
      </c>
      <c r="N27" s="85">
        <v>1</v>
      </c>
      <c r="O27" s="86">
        <v>0</v>
      </c>
      <c r="P27" s="85">
        <v>0</v>
      </c>
      <c r="Q27" s="85">
        <v>0</v>
      </c>
      <c r="R27" s="86">
        <v>2</v>
      </c>
      <c r="S27" s="85">
        <v>4.3478260869565216E-2</v>
      </c>
      <c r="T27" s="85">
        <v>1</v>
      </c>
      <c r="U27" s="86">
        <v>0</v>
      </c>
      <c r="V27" s="85">
        <v>0</v>
      </c>
      <c r="W27" s="85">
        <v>0</v>
      </c>
      <c r="X27" s="86">
        <v>2</v>
      </c>
      <c r="Y27" s="85">
        <v>0.04</v>
      </c>
      <c r="Z27" s="85">
        <v>1</v>
      </c>
      <c r="AA27" s="86">
        <v>0</v>
      </c>
      <c r="AB27" s="85">
        <v>0</v>
      </c>
      <c r="AC27" s="85">
        <v>0</v>
      </c>
      <c r="AD27" s="86">
        <v>2</v>
      </c>
      <c r="AE27" s="85">
        <v>4.0816326530612249E-2</v>
      </c>
      <c r="AF27" s="85">
        <v>1</v>
      </c>
      <c r="AG27" s="86">
        <v>0</v>
      </c>
      <c r="AH27" s="85">
        <v>0</v>
      </c>
      <c r="AI27" s="85">
        <v>0</v>
      </c>
      <c r="AJ27" s="86">
        <v>2</v>
      </c>
      <c r="AK27" s="85">
        <v>3.9215686274509803E-2</v>
      </c>
      <c r="AL27" s="85">
        <v>1</v>
      </c>
      <c r="AM27" s="86">
        <v>0</v>
      </c>
      <c r="AN27" s="85">
        <v>0</v>
      </c>
      <c r="AO27" s="85">
        <v>0</v>
      </c>
      <c r="AP27" s="86">
        <v>2</v>
      </c>
      <c r="AQ27" s="85">
        <v>3.8461538461538464E-2</v>
      </c>
      <c r="AR27" s="85">
        <v>1</v>
      </c>
      <c r="AS27" s="86">
        <v>0</v>
      </c>
      <c r="AT27" s="85">
        <v>0</v>
      </c>
      <c r="AU27" s="85">
        <v>0</v>
      </c>
      <c r="AV27" s="86">
        <v>2</v>
      </c>
      <c r="AW27" s="85">
        <v>4.0816326530612249E-2</v>
      </c>
      <c r="AX27" s="85">
        <v>1</v>
      </c>
      <c r="AY27" s="86">
        <v>0</v>
      </c>
      <c r="AZ27" s="85">
        <v>0</v>
      </c>
      <c r="BA27" s="85">
        <v>0</v>
      </c>
      <c r="BB27" s="86">
        <v>2</v>
      </c>
      <c r="BC27" s="85">
        <v>4.1666666666666657E-2</v>
      </c>
      <c r="BD27" s="85">
        <v>1</v>
      </c>
      <c r="BE27" s="86">
        <v>0</v>
      </c>
      <c r="BF27" s="85">
        <v>0</v>
      </c>
      <c r="BG27" s="85">
        <v>0</v>
      </c>
      <c r="BH27" s="86">
        <v>2</v>
      </c>
      <c r="BI27" s="85">
        <v>3.8461538461538464E-2</v>
      </c>
      <c r="BJ27" s="85">
        <v>1</v>
      </c>
      <c r="BK27" s="86">
        <v>0</v>
      </c>
      <c r="BL27" s="85">
        <v>0</v>
      </c>
      <c r="BM27" s="85">
        <v>0</v>
      </c>
      <c r="BN27" s="86">
        <v>2</v>
      </c>
      <c r="BO27" s="85">
        <v>3.7037037037037035E-2</v>
      </c>
      <c r="BP27" s="85">
        <v>1</v>
      </c>
      <c r="BQ27" s="86">
        <v>0</v>
      </c>
      <c r="BR27" s="85">
        <v>0</v>
      </c>
      <c r="BS27" s="85">
        <v>0</v>
      </c>
      <c r="BT27" s="86">
        <v>2</v>
      </c>
      <c r="BU27" s="85">
        <v>3.7735849056603772E-2</v>
      </c>
      <c r="BV27" s="85">
        <v>1</v>
      </c>
      <c r="BW27" s="86">
        <v>0</v>
      </c>
      <c r="BX27" s="85">
        <v>0</v>
      </c>
      <c r="BY27" s="85">
        <v>0</v>
      </c>
      <c r="BZ27" s="86">
        <v>2</v>
      </c>
      <c r="CA27" s="85">
        <v>3.6363636363636362E-2</v>
      </c>
      <c r="CB27" s="85">
        <v>1</v>
      </c>
      <c r="CC27" s="86">
        <v>0</v>
      </c>
      <c r="CD27" s="85">
        <v>0</v>
      </c>
      <c r="CE27" s="85">
        <v>0</v>
      </c>
      <c r="CF27" s="86">
        <v>2</v>
      </c>
      <c r="CG27" s="85">
        <v>4.3478260869565216E-2</v>
      </c>
      <c r="CH27" s="85">
        <v>1</v>
      </c>
      <c r="CI27" s="86">
        <v>1</v>
      </c>
      <c r="CJ27" s="85">
        <v>3.4482758620689655E-2</v>
      </c>
      <c r="CK27" s="85">
        <v>0.5</v>
      </c>
      <c r="CL27" s="86">
        <v>1</v>
      </c>
      <c r="CM27" s="85">
        <v>3.4482758620689655E-2</v>
      </c>
      <c r="CN27" s="85">
        <v>0.5</v>
      </c>
      <c r="CO27" s="86">
        <v>2</v>
      </c>
      <c r="CP27" s="87">
        <v>0.52700000000000002</v>
      </c>
      <c r="CQ27" s="86">
        <v>2</v>
      </c>
      <c r="CR27" s="501">
        <v>10194</v>
      </c>
      <c r="CS27" s="86">
        <v>2</v>
      </c>
      <c r="CT27" s="501">
        <v>7233</v>
      </c>
      <c r="CU27" s="86">
        <v>0</v>
      </c>
      <c r="CV27" s="85">
        <v>0</v>
      </c>
      <c r="CW27" s="85">
        <v>0</v>
      </c>
      <c r="CX27" s="86">
        <v>2</v>
      </c>
      <c r="CY27" s="85">
        <v>0.05</v>
      </c>
      <c r="CZ27" s="85">
        <v>1</v>
      </c>
      <c r="DA27" s="86">
        <v>0</v>
      </c>
      <c r="DB27" s="85">
        <v>0</v>
      </c>
      <c r="DC27" s="85">
        <v>0</v>
      </c>
      <c r="DD27" s="86">
        <v>2</v>
      </c>
      <c r="DE27" s="85">
        <v>9.0909090909090912E-2</v>
      </c>
      <c r="DF27" s="85">
        <v>1</v>
      </c>
      <c r="DG27" s="86">
        <v>0</v>
      </c>
      <c r="DH27" s="85">
        <v>0</v>
      </c>
      <c r="DI27" s="85">
        <v>0</v>
      </c>
      <c r="DJ27" s="86">
        <v>2</v>
      </c>
      <c r="DK27" s="85">
        <v>4.878048780487805E-2</v>
      </c>
      <c r="DL27" s="88">
        <v>1</v>
      </c>
    </row>
    <row r="28" spans="1:116" ht="15" thickBot="1" x14ac:dyDescent="0.25">
      <c r="A28" s="741"/>
      <c r="B28" s="182" t="s">
        <v>21</v>
      </c>
      <c r="C28" s="199">
        <v>3</v>
      </c>
      <c r="D28" s="200">
        <v>1</v>
      </c>
      <c r="E28" s="200">
        <v>5.1724137931034482E-2</v>
      </c>
      <c r="F28" s="201">
        <v>55</v>
      </c>
      <c r="G28" s="200">
        <v>1</v>
      </c>
      <c r="H28" s="200">
        <v>0.94827586206896552</v>
      </c>
      <c r="I28" s="187">
        <v>19</v>
      </c>
      <c r="J28" s="89">
        <v>1</v>
      </c>
      <c r="K28" s="89">
        <v>0.32758620689655177</v>
      </c>
      <c r="L28" s="90">
        <v>39</v>
      </c>
      <c r="M28" s="89">
        <v>1</v>
      </c>
      <c r="N28" s="89">
        <v>0.67241379310344829</v>
      </c>
      <c r="O28" s="90">
        <v>12</v>
      </c>
      <c r="P28" s="89">
        <v>1</v>
      </c>
      <c r="Q28" s="89">
        <v>0.20689655172413793</v>
      </c>
      <c r="R28" s="90">
        <v>46</v>
      </c>
      <c r="S28" s="89">
        <v>1</v>
      </c>
      <c r="T28" s="89">
        <v>0.7931034482758621</v>
      </c>
      <c r="U28" s="90">
        <v>8</v>
      </c>
      <c r="V28" s="89">
        <v>1</v>
      </c>
      <c r="W28" s="89">
        <v>0.13793103448275862</v>
      </c>
      <c r="X28" s="90">
        <v>50</v>
      </c>
      <c r="Y28" s="89">
        <v>1</v>
      </c>
      <c r="Z28" s="89">
        <v>0.86206896551724133</v>
      </c>
      <c r="AA28" s="90">
        <v>9</v>
      </c>
      <c r="AB28" s="89">
        <v>1</v>
      </c>
      <c r="AC28" s="89">
        <v>0.15517241379310345</v>
      </c>
      <c r="AD28" s="90">
        <v>49</v>
      </c>
      <c r="AE28" s="89">
        <v>1</v>
      </c>
      <c r="AF28" s="89">
        <v>0.84482758620689646</v>
      </c>
      <c r="AG28" s="90">
        <v>7</v>
      </c>
      <c r="AH28" s="89">
        <v>1</v>
      </c>
      <c r="AI28" s="89">
        <v>0.12068965517241378</v>
      </c>
      <c r="AJ28" s="90">
        <v>51</v>
      </c>
      <c r="AK28" s="89">
        <v>1</v>
      </c>
      <c r="AL28" s="89">
        <v>0.87931034482758619</v>
      </c>
      <c r="AM28" s="90">
        <v>6</v>
      </c>
      <c r="AN28" s="89">
        <v>1</v>
      </c>
      <c r="AO28" s="89">
        <v>0.10344827586206896</v>
      </c>
      <c r="AP28" s="90">
        <v>52</v>
      </c>
      <c r="AQ28" s="89">
        <v>1</v>
      </c>
      <c r="AR28" s="89">
        <v>0.89655172413793105</v>
      </c>
      <c r="AS28" s="90">
        <v>9</v>
      </c>
      <c r="AT28" s="89">
        <v>1</v>
      </c>
      <c r="AU28" s="89">
        <v>0.15517241379310345</v>
      </c>
      <c r="AV28" s="90">
        <v>49</v>
      </c>
      <c r="AW28" s="89">
        <v>1</v>
      </c>
      <c r="AX28" s="89">
        <v>0.84482758620689646</v>
      </c>
      <c r="AY28" s="90">
        <v>10</v>
      </c>
      <c r="AZ28" s="89">
        <v>1</v>
      </c>
      <c r="BA28" s="89">
        <v>0.17241379310344829</v>
      </c>
      <c r="BB28" s="90">
        <v>48</v>
      </c>
      <c r="BC28" s="89">
        <v>1</v>
      </c>
      <c r="BD28" s="89">
        <v>0.82758620689655171</v>
      </c>
      <c r="BE28" s="90">
        <v>6</v>
      </c>
      <c r="BF28" s="89">
        <v>1</v>
      </c>
      <c r="BG28" s="89">
        <v>0.10344827586206896</v>
      </c>
      <c r="BH28" s="90">
        <v>52</v>
      </c>
      <c r="BI28" s="89">
        <v>1</v>
      </c>
      <c r="BJ28" s="89">
        <v>0.89655172413793105</v>
      </c>
      <c r="BK28" s="90">
        <v>4</v>
      </c>
      <c r="BL28" s="89">
        <v>1</v>
      </c>
      <c r="BM28" s="89">
        <v>6.8965517241379309E-2</v>
      </c>
      <c r="BN28" s="90">
        <v>54</v>
      </c>
      <c r="BO28" s="89">
        <v>1</v>
      </c>
      <c r="BP28" s="89">
        <v>0.93103448275862066</v>
      </c>
      <c r="BQ28" s="90">
        <v>5</v>
      </c>
      <c r="BR28" s="89">
        <v>1</v>
      </c>
      <c r="BS28" s="89">
        <v>8.6206896551724144E-2</v>
      </c>
      <c r="BT28" s="90">
        <v>53</v>
      </c>
      <c r="BU28" s="89">
        <v>1</v>
      </c>
      <c r="BV28" s="89">
        <v>0.91379310344827591</v>
      </c>
      <c r="BW28" s="90">
        <v>3</v>
      </c>
      <c r="BX28" s="89">
        <v>1</v>
      </c>
      <c r="BY28" s="89">
        <v>5.1724137931034482E-2</v>
      </c>
      <c r="BZ28" s="90">
        <v>55</v>
      </c>
      <c r="CA28" s="89">
        <v>1</v>
      </c>
      <c r="CB28" s="89">
        <v>0.94827586206896552</v>
      </c>
      <c r="CC28" s="90">
        <v>12</v>
      </c>
      <c r="CD28" s="89">
        <v>1</v>
      </c>
      <c r="CE28" s="89">
        <v>0.20689655172413793</v>
      </c>
      <c r="CF28" s="90">
        <v>46</v>
      </c>
      <c r="CG28" s="89">
        <v>1</v>
      </c>
      <c r="CH28" s="89">
        <v>0.7931034482758621</v>
      </c>
      <c r="CI28" s="90">
        <v>29</v>
      </c>
      <c r="CJ28" s="89">
        <v>1</v>
      </c>
      <c r="CK28" s="89">
        <v>0.5</v>
      </c>
      <c r="CL28" s="90">
        <v>29</v>
      </c>
      <c r="CM28" s="89">
        <v>1</v>
      </c>
      <c r="CN28" s="89">
        <v>0.5</v>
      </c>
      <c r="CO28" s="90">
        <v>58</v>
      </c>
      <c r="CP28" s="91">
        <f>AVERAGE(CP11:CP27)</f>
        <v>0.30097647058823529</v>
      </c>
      <c r="CQ28" s="90">
        <f>SUM(CQ11:CQ27)</f>
        <v>58</v>
      </c>
      <c r="CR28" s="502">
        <f>SUM(CR11:CR27)</f>
        <v>308386.93</v>
      </c>
      <c r="CS28" s="90">
        <v>58</v>
      </c>
      <c r="CT28" s="502">
        <f>SUM(CT11:CT27)</f>
        <v>284575</v>
      </c>
      <c r="CU28" s="90">
        <v>18</v>
      </c>
      <c r="CV28" s="89">
        <v>1</v>
      </c>
      <c r="CW28" s="89">
        <v>0.31034482758620691</v>
      </c>
      <c r="CX28" s="90">
        <v>40</v>
      </c>
      <c r="CY28" s="89">
        <v>1</v>
      </c>
      <c r="CZ28" s="89">
        <v>0.68965517241379315</v>
      </c>
      <c r="DA28" s="90">
        <v>36</v>
      </c>
      <c r="DB28" s="89">
        <v>1</v>
      </c>
      <c r="DC28" s="89">
        <v>0.62068965517241381</v>
      </c>
      <c r="DD28" s="90">
        <v>22</v>
      </c>
      <c r="DE28" s="89">
        <v>1</v>
      </c>
      <c r="DF28" s="89">
        <v>0.37931034482758619</v>
      </c>
      <c r="DG28" s="90">
        <v>17</v>
      </c>
      <c r="DH28" s="89">
        <v>1</v>
      </c>
      <c r="DI28" s="89">
        <v>0.29310344827586204</v>
      </c>
      <c r="DJ28" s="90">
        <v>41</v>
      </c>
      <c r="DK28" s="89">
        <v>1</v>
      </c>
      <c r="DL28" s="92">
        <v>0.7068965517241379</v>
      </c>
    </row>
    <row r="29" spans="1:116" ht="15" thickTop="1" x14ac:dyDescent="0.2"/>
  </sheetData>
  <mergeCells count="70">
    <mergeCell ref="BZ9:CB9"/>
    <mergeCell ref="A2:K3"/>
    <mergeCell ref="A4:K4"/>
    <mergeCell ref="A5:K5"/>
    <mergeCell ref="A6:K6"/>
    <mergeCell ref="A7:K7"/>
    <mergeCell ref="AY8:BD8"/>
    <mergeCell ref="BE8:BJ8"/>
    <mergeCell ref="BK8:BP8"/>
    <mergeCell ref="BQ8:BV8"/>
    <mergeCell ref="BK9:BM9"/>
    <mergeCell ref="BN9:BP9"/>
    <mergeCell ref="BQ9:BS9"/>
    <mergeCell ref="BT9:BV9"/>
    <mergeCell ref="BW9:BY9"/>
    <mergeCell ref="AM8:AR8"/>
    <mergeCell ref="AS8:AX8"/>
    <mergeCell ref="BB9:BD9"/>
    <mergeCell ref="BE9:BG9"/>
    <mergeCell ref="BH9:BJ9"/>
    <mergeCell ref="I8:N8"/>
    <mergeCell ref="O8:T8"/>
    <mergeCell ref="U8:Z8"/>
    <mergeCell ref="AA8:AF8"/>
    <mergeCell ref="AG8:AL8"/>
    <mergeCell ref="CU8:CZ8"/>
    <mergeCell ref="DA8:DF8"/>
    <mergeCell ref="DG8:DL8"/>
    <mergeCell ref="C9:E9"/>
    <mergeCell ref="F9:H9"/>
    <mergeCell ref="I9:K9"/>
    <mergeCell ref="L9:N9"/>
    <mergeCell ref="O9:Q9"/>
    <mergeCell ref="R9:T9"/>
    <mergeCell ref="U9:W9"/>
    <mergeCell ref="X9:Z9"/>
    <mergeCell ref="AA9:AC9"/>
    <mergeCell ref="AD9:AF9"/>
    <mergeCell ref="AG9:AI9"/>
    <mergeCell ref="AJ9:AL9"/>
    <mergeCell ref="AM9:AO9"/>
    <mergeCell ref="DG9:DI9"/>
    <mergeCell ref="DJ9:DL9"/>
    <mergeCell ref="CC9:CE9"/>
    <mergeCell ref="CF9:CH9"/>
    <mergeCell ref="CI9:CK9"/>
    <mergeCell ref="CL9:CN9"/>
    <mergeCell ref="CO9:CO10"/>
    <mergeCell ref="CP9:CP10"/>
    <mergeCell ref="CT9:CT10"/>
    <mergeCell ref="CU9:CW9"/>
    <mergeCell ref="CX9:CZ9"/>
    <mergeCell ref="DA9:DC9"/>
    <mergeCell ref="DD9:DF9"/>
    <mergeCell ref="CQ8:CR8"/>
    <mergeCell ref="CQ9:CQ10"/>
    <mergeCell ref="CR9:CR10"/>
    <mergeCell ref="A11:A28"/>
    <mergeCell ref="CS9:CS10"/>
    <mergeCell ref="CC8:CH8"/>
    <mergeCell ref="CI8:CN8"/>
    <mergeCell ref="CO8:CP8"/>
    <mergeCell ref="CS8:CT8"/>
    <mergeCell ref="AP9:AR9"/>
    <mergeCell ref="AS9:AU9"/>
    <mergeCell ref="AV9:AX9"/>
    <mergeCell ref="BW8:CB8"/>
    <mergeCell ref="AY9:BA9"/>
    <mergeCell ref="A8:B10"/>
    <mergeCell ref="C8:H8"/>
  </mergeCells>
  <pageMargins left="0.7" right="0.7" top="0.75" bottom="0.75" header="0.3" footer="0.3"/>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zoomScale="115" zoomScaleNormal="115" zoomScalePageLayoutView="115" workbookViewId="0">
      <selection activeCell="A2" sqref="A2:I3"/>
    </sheetView>
  </sheetViews>
  <sheetFormatPr baseColWidth="10" defaultColWidth="10.85546875" defaultRowHeight="14.25" x14ac:dyDescent="0.2"/>
  <cols>
    <col min="1" max="1" width="22" style="95" bestFit="1" customWidth="1"/>
    <col min="2" max="2" width="74.7109375" style="96" bestFit="1" customWidth="1"/>
    <col min="3" max="3" width="12.5703125" style="95" bestFit="1" customWidth="1"/>
    <col min="4" max="4" width="12" style="95" bestFit="1" customWidth="1"/>
    <col min="5" max="5" width="12.5703125" style="95" bestFit="1" customWidth="1"/>
    <col min="6" max="6" width="14.140625" style="95" customWidth="1"/>
    <col min="7" max="7" width="10.85546875" style="95" bestFit="1" customWidth="1"/>
    <col min="8" max="8" width="12" style="95" bestFit="1" customWidth="1"/>
    <col min="9" max="9" width="14" style="95" customWidth="1"/>
    <col min="10" max="16384" width="10.85546875" style="95"/>
  </cols>
  <sheetData>
    <row r="1" spans="1:9" s="93" customFormat="1" ht="72" customHeight="1" x14ac:dyDescent="0.2"/>
    <row r="2" spans="1:9" s="94" customFormat="1" ht="15" customHeight="1" x14ac:dyDescent="0.2">
      <c r="A2" s="534" t="s">
        <v>150</v>
      </c>
      <c r="B2" s="535"/>
      <c r="C2" s="535"/>
      <c r="D2" s="535"/>
      <c r="E2" s="535"/>
      <c r="F2" s="535"/>
      <c r="G2" s="535"/>
      <c r="H2" s="535"/>
      <c r="I2" s="535"/>
    </row>
    <row r="3" spans="1:9" s="94" customFormat="1" ht="15" customHeight="1" x14ac:dyDescent="0.2">
      <c r="A3" s="534"/>
      <c r="B3" s="535"/>
      <c r="C3" s="535"/>
      <c r="D3" s="535"/>
      <c r="E3" s="535"/>
      <c r="F3" s="535"/>
      <c r="G3" s="535"/>
      <c r="H3" s="535"/>
      <c r="I3" s="535"/>
    </row>
    <row r="4" spans="1:9" s="93" customFormat="1" x14ac:dyDescent="0.2">
      <c r="A4" s="757" t="s">
        <v>324</v>
      </c>
      <c r="B4" s="758"/>
      <c r="C4" s="758"/>
      <c r="D4" s="758"/>
      <c r="E4" s="758"/>
      <c r="F4" s="758"/>
      <c r="G4" s="758"/>
      <c r="H4" s="758"/>
      <c r="I4" s="758"/>
    </row>
    <row r="5" spans="1:9" s="93" customFormat="1" x14ac:dyDescent="0.2">
      <c r="A5" s="757" t="s">
        <v>326</v>
      </c>
      <c r="B5" s="758"/>
      <c r="C5" s="758"/>
      <c r="D5" s="758"/>
      <c r="E5" s="758"/>
      <c r="F5" s="758"/>
      <c r="G5" s="758"/>
      <c r="H5" s="758"/>
      <c r="I5" s="758"/>
    </row>
    <row r="6" spans="1:9" s="93" customFormat="1" ht="15" x14ac:dyDescent="0.25">
      <c r="A6" s="13" t="s">
        <v>144</v>
      </c>
      <c r="B6" s="14"/>
      <c r="C6" s="14"/>
      <c r="D6" s="14"/>
      <c r="E6" s="14"/>
      <c r="F6" s="14"/>
      <c r="G6" s="14"/>
      <c r="H6" s="14"/>
      <c r="I6" s="14"/>
    </row>
    <row r="7" spans="1:9" s="93" customFormat="1" ht="15" thickBot="1" x14ac:dyDescent="0.25">
      <c r="A7" s="757" t="s">
        <v>142</v>
      </c>
      <c r="B7" s="759"/>
      <c r="C7" s="759"/>
      <c r="D7" s="759"/>
      <c r="E7" s="759"/>
      <c r="F7" s="759"/>
      <c r="G7" s="759"/>
      <c r="H7" s="759"/>
      <c r="I7" s="759"/>
    </row>
    <row r="8" spans="1:9" s="97" customFormat="1" ht="36.75" customHeight="1" thickBot="1" x14ac:dyDescent="0.25">
      <c r="A8" s="755" t="s">
        <v>145</v>
      </c>
      <c r="B8" s="756"/>
      <c r="C8" s="101" t="s">
        <v>223</v>
      </c>
      <c r="D8" s="101" t="s">
        <v>224</v>
      </c>
      <c r="E8" s="101" t="s">
        <v>225</v>
      </c>
      <c r="F8" s="101" t="s">
        <v>226</v>
      </c>
      <c r="G8" s="101" t="s">
        <v>227</v>
      </c>
      <c r="H8" s="101" t="s">
        <v>228</v>
      </c>
      <c r="I8" s="527" t="s">
        <v>229</v>
      </c>
    </row>
    <row r="9" spans="1:9" s="97" customFormat="1" ht="15" customHeight="1" x14ac:dyDescent="0.2">
      <c r="A9" s="752" t="s">
        <v>391</v>
      </c>
      <c r="B9" s="109" t="s">
        <v>230</v>
      </c>
      <c r="C9" s="110">
        <f>[1]BD_CONSOLIDADO!GR2</f>
        <v>1</v>
      </c>
      <c r="D9" s="110">
        <f>[1]BD_CONSOLIDADO!GX2</f>
        <v>0.02</v>
      </c>
      <c r="E9" s="110">
        <f>[1]BD_CONSOLIDADO!GZ2</f>
        <v>1</v>
      </c>
      <c r="F9" s="110">
        <f>[1]BD_CONSOLIDADO!HE2</f>
        <v>0.5</v>
      </c>
      <c r="G9" s="110">
        <f>[1]BD_CONSOLIDADO!HL2</f>
        <v>0</v>
      </c>
      <c r="H9" s="110">
        <f>[1]BD_CONSOLIDADO!HR2</f>
        <v>0</v>
      </c>
      <c r="I9" s="118">
        <f>[1]BD_CONSOLIDADO!IQ2</f>
        <v>0.25</v>
      </c>
    </row>
    <row r="10" spans="1:9" s="97" customFormat="1" ht="15" customHeight="1" x14ac:dyDescent="0.2">
      <c r="A10" s="753"/>
      <c r="B10" s="106" t="s">
        <v>231</v>
      </c>
      <c r="C10" s="110">
        <f>[1]BD_CONSOLIDADO!GR3</f>
        <v>0</v>
      </c>
      <c r="D10" s="110">
        <f>[1]BD_CONSOLIDADO!GX3</f>
        <v>0</v>
      </c>
      <c r="E10" s="110">
        <f>[1]BD_CONSOLIDADO!GZ3</f>
        <v>0</v>
      </c>
      <c r="F10" s="110">
        <f>[1]BD_CONSOLIDADO!HE3</f>
        <v>0.1</v>
      </c>
      <c r="G10" s="110">
        <f>[1]BD_CONSOLIDADO!HL3</f>
        <v>0</v>
      </c>
      <c r="H10" s="110">
        <f>[1]BD_CONSOLIDADO!HR3</f>
        <v>0</v>
      </c>
      <c r="I10" s="118">
        <f>[1]BD_CONSOLIDADO!IQ3</f>
        <v>0.25</v>
      </c>
    </row>
    <row r="11" spans="1:9" s="97" customFormat="1" ht="15" customHeight="1" x14ac:dyDescent="0.2">
      <c r="A11" s="753"/>
      <c r="B11" s="109" t="s">
        <v>232</v>
      </c>
      <c r="C11" s="110">
        <f>[1]BD_CONSOLIDADO!GR4</f>
        <v>1</v>
      </c>
      <c r="D11" s="110">
        <f>[1]BD_CONSOLIDADO!GX4</f>
        <v>0.72000000000000008</v>
      </c>
      <c r="E11" s="110">
        <f>[1]BD_CONSOLIDADO!GZ4</f>
        <v>1</v>
      </c>
      <c r="F11" s="110">
        <f>[1]BD_CONSOLIDADO!HE4</f>
        <v>0.89999999999999991</v>
      </c>
      <c r="G11" s="110">
        <f>[1]BD_CONSOLIDADO!HL4</f>
        <v>0</v>
      </c>
      <c r="H11" s="110">
        <f>[1]BD_CONSOLIDADO!HR4</f>
        <v>0</v>
      </c>
      <c r="I11" s="118">
        <f>[1]BD_CONSOLIDADO!IQ4</f>
        <v>0.47750000000000009</v>
      </c>
    </row>
    <row r="12" spans="1:9" s="97" customFormat="1" ht="15" customHeight="1" x14ac:dyDescent="0.2">
      <c r="A12" s="753"/>
      <c r="B12" s="106" t="s">
        <v>468</v>
      </c>
      <c r="C12" s="110">
        <f>[1]BD_CONSOLIDADO!GR5</f>
        <v>0.55000000000000004</v>
      </c>
      <c r="D12" s="110">
        <f>[1]BD_CONSOLIDADO!GX5</f>
        <v>0</v>
      </c>
      <c r="E12" s="110">
        <f>[1]BD_CONSOLIDADO!GZ5</f>
        <v>0</v>
      </c>
      <c r="F12" s="110">
        <f>[1]BD_CONSOLIDADO!HE5</f>
        <v>0.5</v>
      </c>
      <c r="G12" s="110">
        <f>[1]BD_CONSOLIDADO!HL5</f>
        <v>0</v>
      </c>
      <c r="H12" s="110">
        <f>[1]BD_CONSOLIDADO!HR5</f>
        <v>0</v>
      </c>
      <c r="I12" s="118">
        <f>[1]BD_CONSOLIDADO!IQ5</f>
        <v>0.42499999999999999</v>
      </c>
    </row>
    <row r="13" spans="1:9" s="97" customFormat="1" ht="15" customHeight="1" x14ac:dyDescent="0.2">
      <c r="A13" s="753"/>
      <c r="B13" s="109" t="s">
        <v>469</v>
      </c>
      <c r="C13" s="110">
        <f>[1]BD_CONSOLIDADO!GR6</f>
        <v>1</v>
      </c>
      <c r="D13" s="110">
        <f>[1]BD_CONSOLIDADO!GX6</f>
        <v>0.02</v>
      </c>
      <c r="E13" s="110">
        <f>[1]BD_CONSOLIDADO!GZ6</f>
        <v>0</v>
      </c>
      <c r="F13" s="110">
        <f>[1]BD_CONSOLIDADO!HE6</f>
        <v>0.1</v>
      </c>
      <c r="G13" s="110">
        <f>[1]BD_CONSOLIDADO!HL6</f>
        <v>0</v>
      </c>
      <c r="H13" s="110">
        <f>[1]BD_CONSOLIDADO!HR6</f>
        <v>0</v>
      </c>
      <c r="I13" s="118">
        <f>[1]BD_CONSOLIDADO!IQ6</f>
        <v>0.38250000000000001</v>
      </c>
    </row>
    <row r="14" spans="1:9" s="97" customFormat="1" ht="15" customHeight="1" x14ac:dyDescent="0.2">
      <c r="A14" s="753"/>
      <c r="B14" s="106" t="s">
        <v>233</v>
      </c>
      <c r="C14" s="110">
        <f>[1]BD_CONSOLIDADO!GR7</f>
        <v>0.57000000000000006</v>
      </c>
      <c r="D14" s="110">
        <f>[1]BD_CONSOLIDADO!GX7</f>
        <v>0.12000000000000001</v>
      </c>
      <c r="E14" s="110">
        <f>[1]BD_CONSOLIDADO!GZ7</f>
        <v>1</v>
      </c>
      <c r="F14" s="110">
        <f>[1]BD_CONSOLIDADO!HE7</f>
        <v>0.89999999999999991</v>
      </c>
      <c r="G14" s="110">
        <f>[1]BD_CONSOLIDADO!HL7</f>
        <v>0</v>
      </c>
      <c r="H14" s="110">
        <f>[1]BD_CONSOLIDADO!HR7</f>
        <v>0</v>
      </c>
      <c r="I14" s="118">
        <f>[1]BD_CONSOLIDADO!IQ7</f>
        <v>0.27499999999999997</v>
      </c>
    </row>
    <row r="15" spans="1:9" s="97" customFormat="1" ht="15" customHeight="1" x14ac:dyDescent="0.2">
      <c r="A15" s="753"/>
      <c r="B15" s="109" t="s">
        <v>470</v>
      </c>
      <c r="C15" s="110">
        <f>[1]BD_CONSOLIDADO!GR8</f>
        <v>0</v>
      </c>
      <c r="D15" s="110">
        <f>[1]BD_CONSOLIDADO!GX8</f>
        <v>0</v>
      </c>
      <c r="E15" s="110">
        <f>[1]BD_CONSOLIDADO!GZ8</f>
        <v>0</v>
      </c>
      <c r="F15" s="110">
        <f>[1]BD_CONSOLIDADO!HE8</f>
        <v>0</v>
      </c>
      <c r="G15" s="110">
        <f>[1]BD_CONSOLIDADO!HL8</f>
        <v>0</v>
      </c>
      <c r="H15" s="110">
        <f>[1]BD_CONSOLIDADO!HR8</f>
        <v>0</v>
      </c>
      <c r="I15" s="118">
        <f>[1]BD_CONSOLIDADO!IQ8</f>
        <v>0.05</v>
      </c>
    </row>
    <row r="16" spans="1:9" s="97" customFormat="1" ht="15" customHeight="1" x14ac:dyDescent="0.2">
      <c r="A16" s="753"/>
      <c r="B16" s="106" t="s">
        <v>471</v>
      </c>
      <c r="C16" s="110">
        <f>[1]BD_CONSOLIDADO!GR9</f>
        <v>0</v>
      </c>
      <c r="D16" s="110">
        <f>[1]BD_CONSOLIDADO!GX9</f>
        <v>0</v>
      </c>
      <c r="E16" s="110">
        <f>[1]BD_CONSOLIDADO!GZ9</f>
        <v>0</v>
      </c>
      <c r="F16" s="110">
        <f>[1]BD_CONSOLIDADO!HE9</f>
        <v>0.2</v>
      </c>
      <c r="G16" s="110">
        <f>[1]BD_CONSOLIDADO!HL9</f>
        <v>0</v>
      </c>
      <c r="H16" s="110">
        <f>[1]BD_CONSOLIDADO!HR9</f>
        <v>0</v>
      </c>
      <c r="I16" s="118">
        <f>[1]BD_CONSOLIDADO!IQ9</f>
        <v>0.28749999999999998</v>
      </c>
    </row>
    <row r="17" spans="1:9" s="97" customFormat="1" ht="15" customHeight="1" x14ac:dyDescent="0.2">
      <c r="A17" s="753"/>
      <c r="B17" s="109" t="s">
        <v>472</v>
      </c>
      <c r="C17" s="110">
        <f>[1]BD_CONSOLIDADO!GR10</f>
        <v>0.98</v>
      </c>
      <c r="D17" s="110">
        <f>[1]BD_CONSOLIDADO!GX10</f>
        <v>0</v>
      </c>
      <c r="E17" s="110">
        <f>[1]BD_CONSOLIDADO!GZ10</f>
        <v>1</v>
      </c>
      <c r="F17" s="110">
        <f>[1]BD_CONSOLIDADO!HE10</f>
        <v>0.89999999999999991</v>
      </c>
      <c r="G17" s="110">
        <f>[1]BD_CONSOLIDADO!HL10</f>
        <v>0</v>
      </c>
      <c r="H17" s="110">
        <f>[1]BD_CONSOLIDADO!HR10</f>
        <v>0</v>
      </c>
      <c r="I17" s="118">
        <f>[1]BD_CONSOLIDADO!IQ10</f>
        <v>0.23249999999999998</v>
      </c>
    </row>
    <row r="18" spans="1:9" s="97" customFormat="1" ht="15" customHeight="1" x14ac:dyDescent="0.2">
      <c r="A18" s="753"/>
      <c r="B18" s="106" t="s">
        <v>235</v>
      </c>
      <c r="C18" s="110">
        <f>[1]BD_CONSOLIDADO!GR11</f>
        <v>1</v>
      </c>
      <c r="D18" s="110">
        <f>[1]BD_CONSOLIDADO!GX11</f>
        <v>0.02</v>
      </c>
      <c r="E18" s="110">
        <f>[1]BD_CONSOLIDADO!GZ11</f>
        <v>1</v>
      </c>
      <c r="F18" s="110">
        <f>[1]BD_CONSOLIDADO!HE11</f>
        <v>0.1</v>
      </c>
      <c r="G18" s="110">
        <f>[1]BD_CONSOLIDADO!HL11</f>
        <v>0.02</v>
      </c>
      <c r="H18" s="110">
        <f>[1]BD_CONSOLIDADO!HR11</f>
        <v>0</v>
      </c>
      <c r="I18" s="118">
        <f>[1]BD_CONSOLIDADO!IQ11</f>
        <v>0.38750000000000001</v>
      </c>
    </row>
    <row r="19" spans="1:9" s="97" customFormat="1" ht="15" customHeight="1" x14ac:dyDescent="0.2">
      <c r="A19" s="753"/>
      <c r="B19" s="109" t="s">
        <v>236</v>
      </c>
      <c r="C19" s="110">
        <f>[1]BD_CONSOLIDADO!GR12</f>
        <v>1</v>
      </c>
      <c r="D19" s="110">
        <f>[1]BD_CONSOLIDADO!GX12</f>
        <v>0.27</v>
      </c>
      <c r="E19" s="110">
        <f>[1]BD_CONSOLIDADO!GZ12</f>
        <v>1</v>
      </c>
      <c r="F19" s="110">
        <f>[1]BD_CONSOLIDADO!HE12</f>
        <v>0.4</v>
      </c>
      <c r="G19" s="110">
        <f>[1]BD_CONSOLIDADO!HL12</f>
        <v>0</v>
      </c>
      <c r="H19" s="110">
        <f>[1]BD_CONSOLIDADO!HR12</f>
        <v>0</v>
      </c>
      <c r="I19" s="118">
        <f>[1]BD_CONSOLIDADO!IQ12</f>
        <v>0.3</v>
      </c>
    </row>
    <row r="20" spans="1:9" s="97" customFormat="1" ht="15" customHeight="1" x14ac:dyDescent="0.2">
      <c r="A20" s="753"/>
      <c r="B20" s="107" t="s">
        <v>237</v>
      </c>
      <c r="C20" s="110">
        <f>[1]BD_CONSOLIDADO!GR13</f>
        <v>0.98</v>
      </c>
      <c r="D20" s="110">
        <f>[1]BD_CONSOLIDADO!GX13</f>
        <v>0</v>
      </c>
      <c r="E20" s="110">
        <f>[1]BD_CONSOLIDADO!GZ13</f>
        <v>1</v>
      </c>
      <c r="F20" s="110">
        <f>[1]BD_CONSOLIDADO!HE13</f>
        <v>0.1</v>
      </c>
      <c r="G20" s="110">
        <f>[1]BD_CONSOLIDADO!HL13</f>
        <v>0</v>
      </c>
      <c r="H20" s="110">
        <f>[1]BD_CONSOLIDADO!HR13</f>
        <v>0</v>
      </c>
      <c r="I20" s="118">
        <f>[1]BD_CONSOLIDADO!IQ13</f>
        <v>0.435</v>
      </c>
    </row>
    <row r="21" spans="1:9" s="97" customFormat="1" ht="15" customHeight="1" x14ac:dyDescent="0.2">
      <c r="A21" s="753"/>
      <c r="B21" s="109" t="s">
        <v>473</v>
      </c>
      <c r="C21" s="110">
        <f>[1]BD_CONSOLIDADO!GR14</f>
        <v>0.98</v>
      </c>
      <c r="D21" s="110">
        <f>[1]BD_CONSOLIDADO!GX14</f>
        <v>0</v>
      </c>
      <c r="E21" s="110">
        <f>[1]BD_CONSOLIDADO!GZ14</f>
        <v>0</v>
      </c>
      <c r="F21" s="110">
        <f>[1]BD_CONSOLIDADO!HE14</f>
        <v>0.1</v>
      </c>
      <c r="G21" s="110">
        <f>[1]BD_CONSOLIDADO!HL14</f>
        <v>0.1</v>
      </c>
      <c r="H21" s="110">
        <f>[1]BD_CONSOLIDADO!HR14</f>
        <v>0</v>
      </c>
      <c r="I21" s="118">
        <f>[1]BD_CONSOLIDADO!IQ14</f>
        <v>0.25</v>
      </c>
    </row>
    <row r="22" spans="1:9" s="97" customFormat="1" ht="15" customHeight="1" x14ac:dyDescent="0.2">
      <c r="A22" s="753"/>
      <c r="B22" s="106" t="s">
        <v>238</v>
      </c>
      <c r="C22" s="110">
        <f>[1]BD_CONSOLIDADO!GR15</f>
        <v>1</v>
      </c>
      <c r="D22" s="110">
        <f>[1]BD_CONSOLIDADO!GX15</f>
        <v>0.57000000000000006</v>
      </c>
      <c r="E22" s="110">
        <f>[1]BD_CONSOLIDADO!GZ15</f>
        <v>1</v>
      </c>
      <c r="F22" s="110">
        <f>[1]BD_CONSOLIDADO!HE15</f>
        <v>0.5</v>
      </c>
      <c r="G22" s="110">
        <f>[1]BD_CONSOLIDADO!HL15</f>
        <v>0</v>
      </c>
      <c r="H22" s="110">
        <f>[1]BD_CONSOLIDADO!HR15</f>
        <v>0</v>
      </c>
      <c r="I22" s="118">
        <f>[1]BD_CONSOLIDADO!IQ15</f>
        <v>0.37000000000000005</v>
      </c>
    </row>
    <row r="23" spans="1:9" s="97" customFormat="1" ht="15" customHeight="1" x14ac:dyDescent="0.2">
      <c r="A23" s="753"/>
      <c r="B23" s="109" t="s">
        <v>239</v>
      </c>
      <c r="C23" s="110">
        <f>[1]BD_CONSOLIDADO!GR16</f>
        <v>1</v>
      </c>
      <c r="D23" s="110">
        <f>[1]BD_CONSOLIDADO!GX16</f>
        <v>0.16999999999999998</v>
      </c>
      <c r="E23" s="110">
        <f>[1]BD_CONSOLIDADO!GZ16</f>
        <v>1</v>
      </c>
      <c r="F23" s="110">
        <f>[1]BD_CONSOLIDADO!HE16</f>
        <v>0.89999999999999991</v>
      </c>
      <c r="G23" s="110">
        <f>[1]BD_CONSOLIDADO!HL16</f>
        <v>0.1</v>
      </c>
      <c r="H23" s="110">
        <f>[1]BD_CONSOLIDADO!HR16</f>
        <v>0.35</v>
      </c>
      <c r="I23" s="118">
        <f>[1]BD_CONSOLIDADO!IQ16</f>
        <v>0.39</v>
      </c>
    </row>
    <row r="24" spans="1:9" s="97" customFormat="1" ht="15" customHeight="1" x14ac:dyDescent="0.2">
      <c r="A24" s="753"/>
      <c r="B24" s="106" t="s">
        <v>240</v>
      </c>
      <c r="C24" s="110">
        <f>[1]BD_CONSOLIDADO!GR17</f>
        <v>1</v>
      </c>
      <c r="D24" s="110">
        <f>[1]BD_CONSOLIDADO!GX17</f>
        <v>0.57000000000000006</v>
      </c>
      <c r="E24" s="110">
        <f>[1]BD_CONSOLIDADO!GZ17</f>
        <v>1</v>
      </c>
      <c r="F24" s="110">
        <f>[1]BD_CONSOLIDADO!HE17</f>
        <v>0.7</v>
      </c>
      <c r="G24" s="110">
        <f>[1]BD_CONSOLIDADO!HL17</f>
        <v>0</v>
      </c>
      <c r="H24" s="110">
        <f>[1]BD_CONSOLIDADO!HR17</f>
        <v>0</v>
      </c>
      <c r="I24" s="118">
        <f>[1]BD_CONSOLIDADO!IQ17</f>
        <v>0.47000000000000003</v>
      </c>
    </row>
    <row r="25" spans="1:9" s="97" customFormat="1" ht="15" customHeight="1" x14ac:dyDescent="0.2">
      <c r="A25" s="753"/>
      <c r="B25" s="109" t="s">
        <v>241</v>
      </c>
      <c r="C25" s="110">
        <f>[1]BD_CONSOLIDADO!GR18</f>
        <v>1</v>
      </c>
      <c r="D25" s="110">
        <f>[1]BD_CONSOLIDADO!GX18</f>
        <v>0.72000000000000008</v>
      </c>
      <c r="E25" s="110">
        <f>[1]BD_CONSOLIDADO!GZ18</f>
        <v>0</v>
      </c>
      <c r="F25" s="110">
        <f>[1]BD_CONSOLIDADO!HE18</f>
        <v>0.89999999999999991</v>
      </c>
      <c r="G25" s="110">
        <f>[1]BD_CONSOLIDADO!HL18</f>
        <v>0</v>
      </c>
      <c r="H25" s="110">
        <f>[1]BD_CONSOLIDADO!HR18</f>
        <v>0</v>
      </c>
      <c r="I25" s="118">
        <f>[1]BD_CONSOLIDADO!IQ18</f>
        <v>0.49750000000000005</v>
      </c>
    </row>
    <row r="26" spans="1:9" s="97" customFormat="1" ht="15" customHeight="1" x14ac:dyDescent="0.2">
      <c r="A26" s="753"/>
      <c r="B26" s="106" t="s">
        <v>474</v>
      </c>
      <c r="C26" s="110">
        <f>[1]BD_CONSOLIDADO!GR19</f>
        <v>1</v>
      </c>
      <c r="D26" s="110">
        <f>[1]BD_CONSOLIDADO!GX19</f>
        <v>0.27</v>
      </c>
      <c r="E26" s="110">
        <f>[1]BD_CONSOLIDADO!GZ19</f>
        <v>0</v>
      </c>
      <c r="F26" s="110">
        <f>[1]BD_CONSOLIDADO!HE19</f>
        <v>0.2</v>
      </c>
      <c r="G26" s="110">
        <f>[1]BD_CONSOLIDADO!HL19</f>
        <v>0</v>
      </c>
      <c r="H26" s="110">
        <f>[1]BD_CONSOLIDADO!HR19</f>
        <v>0.1</v>
      </c>
      <c r="I26" s="118">
        <f>[1]BD_CONSOLIDADO!IQ19</f>
        <v>0.44500000000000001</v>
      </c>
    </row>
    <row r="27" spans="1:9" s="97" customFormat="1" ht="15" customHeight="1" x14ac:dyDescent="0.2">
      <c r="A27" s="753"/>
      <c r="B27" s="109" t="s">
        <v>185</v>
      </c>
      <c r="C27" s="110">
        <f>[1]BD_CONSOLIDADO!GR20</f>
        <v>0.57000000000000006</v>
      </c>
      <c r="D27" s="110">
        <f>[1]BD_CONSOLIDADO!GX20</f>
        <v>0.27</v>
      </c>
      <c r="E27" s="110">
        <f>[1]BD_CONSOLIDADO!GZ20</f>
        <v>1</v>
      </c>
      <c r="F27" s="110">
        <f>[1]BD_CONSOLIDADO!HE20</f>
        <v>0.5</v>
      </c>
      <c r="G27" s="110">
        <f>[1]BD_CONSOLIDADO!HL20</f>
        <v>0</v>
      </c>
      <c r="H27" s="110">
        <f>[1]BD_CONSOLIDADO!HR20</f>
        <v>0</v>
      </c>
      <c r="I27" s="118">
        <f>[1]BD_CONSOLIDADO!IQ20</f>
        <v>0.41249999999999998</v>
      </c>
    </row>
    <row r="28" spans="1:9" s="97" customFormat="1" ht="15" customHeight="1" x14ac:dyDescent="0.2">
      <c r="A28" s="753"/>
      <c r="B28" s="106" t="s">
        <v>243</v>
      </c>
      <c r="C28" s="110">
        <f>[1]BD_CONSOLIDADO!GR21</f>
        <v>0.55000000000000004</v>
      </c>
      <c r="D28" s="110">
        <f>[1]BD_CONSOLIDADO!GX21</f>
        <v>0</v>
      </c>
      <c r="E28" s="110">
        <f>[1]BD_CONSOLIDADO!GZ21</f>
        <v>0</v>
      </c>
      <c r="F28" s="110">
        <f>[1]BD_CONSOLIDADO!HE21</f>
        <v>0.1</v>
      </c>
      <c r="G28" s="110">
        <f>[1]BD_CONSOLIDADO!HL21</f>
        <v>0</v>
      </c>
      <c r="H28" s="110">
        <f>[1]BD_CONSOLIDADO!HR21</f>
        <v>0</v>
      </c>
      <c r="I28" s="118">
        <f>[1]BD_CONSOLIDADO!IQ21</f>
        <v>0.34499999999999997</v>
      </c>
    </row>
    <row r="29" spans="1:9" s="97" customFormat="1" ht="15" customHeight="1" x14ac:dyDescent="0.2">
      <c r="A29" s="753"/>
      <c r="B29" s="109" t="s">
        <v>244</v>
      </c>
      <c r="C29" s="110">
        <f>[1]BD_CONSOLIDADO!GR22</f>
        <v>1</v>
      </c>
      <c r="D29" s="110">
        <f>[1]BD_CONSOLIDADO!GX22</f>
        <v>0.72000000000000008</v>
      </c>
      <c r="E29" s="110">
        <f>[1]BD_CONSOLIDADO!GZ22</f>
        <v>1</v>
      </c>
      <c r="F29" s="110">
        <f>[1]BD_CONSOLIDADO!HE22</f>
        <v>1</v>
      </c>
      <c r="G29" s="110">
        <f>[1]BD_CONSOLIDADO!HL22</f>
        <v>0</v>
      </c>
      <c r="H29" s="110">
        <f>[1]BD_CONSOLIDADO!HR22</f>
        <v>0</v>
      </c>
      <c r="I29" s="118">
        <f>[1]BD_CONSOLIDADO!IQ22</f>
        <v>0.35000000000000003</v>
      </c>
    </row>
    <row r="30" spans="1:9" s="97" customFormat="1" ht="15" customHeight="1" x14ac:dyDescent="0.2">
      <c r="A30" s="753"/>
      <c r="B30" s="106" t="s">
        <v>183</v>
      </c>
      <c r="C30" s="110">
        <f>[1]BD_CONSOLIDADO!GR23</f>
        <v>1</v>
      </c>
      <c r="D30" s="110">
        <f>[1]BD_CONSOLIDADO!GX23</f>
        <v>0.62</v>
      </c>
      <c r="E30" s="110">
        <f>[1]BD_CONSOLIDADO!GZ23</f>
        <v>1</v>
      </c>
      <c r="F30" s="110">
        <f>[1]BD_CONSOLIDADO!HE23</f>
        <v>0.89999999999999991</v>
      </c>
      <c r="G30" s="110">
        <f>[1]BD_CONSOLIDADO!HL23</f>
        <v>0</v>
      </c>
      <c r="H30" s="110">
        <f>[1]BD_CONSOLIDADO!HR23</f>
        <v>0.92</v>
      </c>
      <c r="I30" s="118">
        <f>[1]BD_CONSOLIDADO!IQ23</f>
        <v>0.44500000000000001</v>
      </c>
    </row>
    <row r="31" spans="1:9" s="97" customFormat="1" ht="15" customHeight="1" x14ac:dyDescent="0.2">
      <c r="A31" s="753"/>
      <c r="B31" s="109" t="s">
        <v>475</v>
      </c>
      <c r="C31" s="110">
        <f>[1]BD_CONSOLIDADO!GR24</f>
        <v>1</v>
      </c>
      <c r="D31" s="110">
        <f>[1]BD_CONSOLIDADO!GX24</f>
        <v>0.16999999999999998</v>
      </c>
      <c r="E31" s="110">
        <f>[1]BD_CONSOLIDADO!GZ24</f>
        <v>1</v>
      </c>
      <c r="F31" s="110">
        <f>[1]BD_CONSOLIDADO!HE24</f>
        <v>0.4</v>
      </c>
      <c r="G31" s="110">
        <f>[1]BD_CONSOLIDADO!HL24</f>
        <v>0</v>
      </c>
      <c r="H31" s="110">
        <f>[1]BD_CONSOLIDADO!HR24</f>
        <v>0</v>
      </c>
      <c r="I31" s="118">
        <f>[1]BD_CONSOLIDADO!IQ24</f>
        <v>0.2</v>
      </c>
    </row>
    <row r="32" spans="1:9" s="97" customFormat="1" ht="15" customHeight="1" x14ac:dyDescent="0.2">
      <c r="A32" s="753"/>
      <c r="B32" s="106" t="s">
        <v>245</v>
      </c>
      <c r="C32" s="110">
        <f>[1]BD_CONSOLIDADO!GR25</f>
        <v>0.02</v>
      </c>
      <c r="D32" s="110">
        <f>[1]BD_CONSOLIDADO!GX25</f>
        <v>0.47000000000000003</v>
      </c>
      <c r="E32" s="110">
        <f>[1]BD_CONSOLIDADO!GZ25</f>
        <v>1</v>
      </c>
      <c r="F32" s="110">
        <f>[1]BD_CONSOLIDADO!HE25</f>
        <v>0.4</v>
      </c>
      <c r="G32" s="110">
        <f>[1]BD_CONSOLIDADO!HL25</f>
        <v>0</v>
      </c>
      <c r="H32" s="110">
        <f>[1]BD_CONSOLIDADO!HR25</f>
        <v>0</v>
      </c>
      <c r="I32" s="118">
        <f>[1]BD_CONSOLIDADO!IQ25</f>
        <v>0.27</v>
      </c>
    </row>
    <row r="33" spans="1:9" s="97" customFormat="1" ht="15" customHeight="1" x14ac:dyDescent="0.2">
      <c r="A33" s="753"/>
      <c r="B33" s="109" t="s">
        <v>246</v>
      </c>
      <c r="C33" s="110">
        <f>[1]BD_CONSOLIDADO!GR26</f>
        <v>1</v>
      </c>
      <c r="D33" s="110">
        <f>[1]BD_CONSOLIDADO!GX26</f>
        <v>0.12000000000000001</v>
      </c>
      <c r="E33" s="110">
        <f>[1]BD_CONSOLIDADO!GZ26</f>
        <v>1</v>
      </c>
      <c r="F33" s="110">
        <f>[1]BD_CONSOLIDADO!HE26</f>
        <v>0.2</v>
      </c>
      <c r="G33" s="110">
        <f>[1]BD_CONSOLIDADO!HL26</f>
        <v>0.1</v>
      </c>
      <c r="H33" s="110">
        <f>[1]BD_CONSOLIDADO!HR26</f>
        <v>0.35</v>
      </c>
      <c r="I33" s="118">
        <f>[1]BD_CONSOLIDADO!IQ26</f>
        <v>0.35999999999999993</v>
      </c>
    </row>
    <row r="34" spans="1:9" s="97" customFormat="1" ht="15" customHeight="1" x14ac:dyDescent="0.2">
      <c r="A34" s="753"/>
      <c r="B34" s="106" t="s">
        <v>136</v>
      </c>
      <c r="C34" s="110">
        <f>[1]BD_CONSOLIDADO!GR27</f>
        <v>1</v>
      </c>
      <c r="D34" s="110">
        <f>[1]BD_CONSOLIDADO!GX27</f>
        <v>0.9</v>
      </c>
      <c r="E34" s="110">
        <f>[1]BD_CONSOLIDADO!GZ27</f>
        <v>1</v>
      </c>
      <c r="F34" s="110">
        <f>[1]BD_CONSOLIDADO!HE27</f>
        <v>0.6</v>
      </c>
      <c r="G34" s="110">
        <f>[1]BD_CONSOLIDADO!HL27</f>
        <v>0.02</v>
      </c>
      <c r="H34" s="110">
        <f>[1]BD_CONSOLIDADO!HR27</f>
        <v>0.02</v>
      </c>
      <c r="I34" s="118">
        <f>[1]BD_CONSOLIDADO!IQ27</f>
        <v>0.375</v>
      </c>
    </row>
    <row r="35" spans="1:9" s="97" customFormat="1" ht="15" customHeight="1" x14ac:dyDescent="0.2">
      <c r="A35" s="753"/>
      <c r="B35" s="109" t="s">
        <v>247</v>
      </c>
      <c r="C35" s="110">
        <f>[1]BD_CONSOLIDADO!GR28</f>
        <v>1</v>
      </c>
      <c r="D35" s="110">
        <f>[1]BD_CONSOLIDADO!GX28</f>
        <v>0.16999999999999998</v>
      </c>
      <c r="E35" s="110">
        <f>[1]BD_CONSOLIDADO!GZ28</f>
        <v>1</v>
      </c>
      <c r="F35" s="110">
        <f>[1]BD_CONSOLIDADO!HE28</f>
        <v>0.6</v>
      </c>
      <c r="G35" s="110">
        <f>[1]BD_CONSOLIDADO!HL28</f>
        <v>0</v>
      </c>
      <c r="H35" s="110">
        <f>[1]BD_CONSOLIDADO!HR28</f>
        <v>0</v>
      </c>
      <c r="I35" s="118">
        <f>[1]BD_CONSOLIDADO!IQ28</f>
        <v>0.42000000000000004</v>
      </c>
    </row>
    <row r="36" spans="1:9" s="97" customFormat="1" ht="15" customHeight="1" x14ac:dyDescent="0.2">
      <c r="A36" s="753"/>
      <c r="B36" s="106" t="s">
        <v>5</v>
      </c>
      <c r="C36" s="110">
        <f>[1]BD_CONSOLIDADO!GR29</f>
        <v>1</v>
      </c>
      <c r="D36" s="110">
        <f>[1]BD_CONSOLIDADO!GX29</f>
        <v>0.02</v>
      </c>
      <c r="E36" s="110">
        <f>[1]BD_CONSOLIDADO!GZ29</f>
        <v>0</v>
      </c>
      <c r="F36" s="110">
        <f>[1]BD_CONSOLIDADO!HE29</f>
        <v>0.2</v>
      </c>
      <c r="G36" s="110">
        <f>[1]BD_CONSOLIDADO!HL29</f>
        <v>0</v>
      </c>
      <c r="H36" s="110">
        <f>[1]BD_CONSOLIDADO!HR29</f>
        <v>0</v>
      </c>
      <c r="I36" s="118">
        <f>[1]BD_CONSOLIDADO!IQ29</f>
        <v>0.13750000000000001</v>
      </c>
    </row>
    <row r="37" spans="1:9" s="97" customFormat="1" ht="15" customHeight="1" x14ac:dyDescent="0.2">
      <c r="A37" s="753"/>
      <c r="B37" s="109" t="s">
        <v>184</v>
      </c>
      <c r="C37" s="110">
        <f>[1]BD_CONSOLIDADO!GR30</f>
        <v>1</v>
      </c>
      <c r="D37" s="110">
        <f>[1]BD_CONSOLIDADO!GX30</f>
        <v>0.72000000000000008</v>
      </c>
      <c r="E37" s="110">
        <f>[1]BD_CONSOLIDADO!GZ30</f>
        <v>1</v>
      </c>
      <c r="F37" s="110">
        <f>[1]BD_CONSOLIDADO!HE30</f>
        <v>1</v>
      </c>
      <c r="G37" s="110">
        <f>[1]BD_CONSOLIDADO!HL30</f>
        <v>0.02</v>
      </c>
      <c r="H37" s="110">
        <f>[1]BD_CONSOLIDADO!HR30</f>
        <v>0</v>
      </c>
      <c r="I37" s="118">
        <f>[1]BD_CONSOLIDADO!IQ30</f>
        <v>0.34749999999999998</v>
      </c>
    </row>
    <row r="38" spans="1:9" s="97" customFormat="1" ht="15" customHeight="1" x14ac:dyDescent="0.2">
      <c r="A38" s="753"/>
      <c r="B38" s="106" t="s">
        <v>248</v>
      </c>
      <c r="C38" s="110">
        <f>[1]BD_CONSOLIDADO!GR31</f>
        <v>0.98</v>
      </c>
      <c r="D38" s="110">
        <f>[1]BD_CONSOLIDADO!GX31</f>
        <v>0</v>
      </c>
      <c r="E38" s="110">
        <f>[1]BD_CONSOLIDADO!GZ31</f>
        <v>0</v>
      </c>
      <c r="F38" s="110">
        <f>[1]BD_CONSOLIDADO!HE31</f>
        <v>0.1</v>
      </c>
      <c r="G38" s="110">
        <f>[1]BD_CONSOLIDADO!HL31</f>
        <v>0</v>
      </c>
      <c r="H38" s="110">
        <f>[1]BD_CONSOLIDADO!HR31</f>
        <v>0</v>
      </c>
      <c r="I38" s="118">
        <f>[1]BD_CONSOLIDADO!IQ31</f>
        <v>0.26249999999999996</v>
      </c>
    </row>
    <row r="39" spans="1:9" s="97" customFormat="1" ht="15" customHeight="1" x14ac:dyDescent="0.2">
      <c r="A39" s="753"/>
      <c r="B39" s="109" t="s">
        <v>249</v>
      </c>
      <c r="C39" s="110">
        <f>[1]BD_CONSOLIDADO!GR32</f>
        <v>0.43</v>
      </c>
      <c r="D39" s="110">
        <f>[1]BD_CONSOLIDADO!GX32</f>
        <v>0</v>
      </c>
      <c r="E39" s="110">
        <f>[1]BD_CONSOLIDADO!GZ32</f>
        <v>0</v>
      </c>
      <c r="F39" s="110">
        <f>[1]BD_CONSOLIDADO!HE32</f>
        <v>0.1</v>
      </c>
      <c r="G39" s="110">
        <f>[1]BD_CONSOLIDADO!HL32</f>
        <v>0</v>
      </c>
      <c r="H39" s="110">
        <f>[1]BD_CONSOLIDADO!HR32</f>
        <v>0</v>
      </c>
      <c r="I39" s="118">
        <f>[1]BD_CONSOLIDADO!IQ32</f>
        <v>0.28749999999999998</v>
      </c>
    </row>
    <row r="40" spans="1:9" s="97" customFormat="1" ht="15" customHeight="1" x14ac:dyDescent="0.2">
      <c r="A40" s="753"/>
      <c r="B40" s="106" t="s">
        <v>250</v>
      </c>
      <c r="C40" s="110">
        <f>[1]BD_CONSOLIDADO!GR33</f>
        <v>0.98</v>
      </c>
      <c r="D40" s="110">
        <f>[1]BD_CONSOLIDADO!GX33</f>
        <v>0</v>
      </c>
      <c r="E40" s="110">
        <f>[1]BD_CONSOLIDADO!GZ33</f>
        <v>0</v>
      </c>
      <c r="F40" s="110">
        <f>[1]BD_CONSOLIDADO!HE33</f>
        <v>0.7</v>
      </c>
      <c r="G40" s="110">
        <f>[1]BD_CONSOLIDADO!HL33</f>
        <v>0</v>
      </c>
      <c r="H40" s="110">
        <f>[1]BD_CONSOLIDADO!HR33</f>
        <v>0</v>
      </c>
      <c r="I40" s="118">
        <f>[1]BD_CONSOLIDADO!IQ33</f>
        <v>0.46500000000000002</v>
      </c>
    </row>
    <row r="41" spans="1:9" s="97" customFormat="1" ht="15" customHeight="1" x14ac:dyDescent="0.2">
      <c r="A41" s="753"/>
      <c r="B41" s="109" t="s">
        <v>476</v>
      </c>
      <c r="C41" s="110">
        <f>[1]BD_CONSOLIDADO!GR34</f>
        <v>1</v>
      </c>
      <c r="D41" s="110">
        <f>[1]BD_CONSOLIDADO!GX34</f>
        <v>0.62</v>
      </c>
      <c r="E41" s="110">
        <f>[1]BD_CONSOLIDADO!GZ34</f>
        <v>1</v>
      </c>
      <c r="F41" s="110">
        <f>[1]BD_CONSOLIDADO!HE34</f>
        <v>0.89999999999999991</v>
      </c>
      <c r="G41" s="110">
        <f>[1]BD_CONSOLIDADO!HL34</f>
        <v>0</v>
      </c>
      <c r="H41" s="110">
        <f>[1]BD_CONSOLIDADO!HR34</f>
        <v>0</v>
      </c>
      <c r="I41" s="118">
        <f>[1]BD_CONSOLIDADO!IQ34</f>
        <v>0.33749999999999997</v>
      </c>
    </row>
    <row r="42" spans="1:9" s="97" customFormat="1" ht="15" customHeight="1" x14ac:dyDescent="0.2">
      <c r="A42" s="753"/>
      <c r="B42" s="106" t="s">
        <v>251</v>
      </c>
      <c r="C42" s="110">
        <f>[1]BD_CONSOLIDADO!GR35</f>
        <v>1</v>
      </c>
      <c r="D42" s="110">
        <f>[1]BD_CONSOLIDADO!GX35</f>
        <v>0.12000000000000001</v>
      </c>
      <c r="E42" s="110">
        <f>[1]BD_CONSOLIDADO!GZ35</f>
        <v>1</v>
      </c>
      <c r="F42" s="110">
        <f>[1]BD_CONSOLIDADO!HE35</f>
        <v>0.2</v>
      </c>
      <c r="G42" s="110">
        <f>[1]BD_CONSOLIDADO!HL35</f>
        <v>0</v>
      </c>
      <c r="H42" s="110">
        <f>[1]BD_CONSOLIDADO!HR35</f>
        <v>0</v>
      </c>
      <c r="I42" s="118">
        <f>[1]BD_CONSOLIDADO!IQ35</f>
        <v>0.54</v>
      </c>
    </row>
    <row r="43" spans="1:9" s="97" customFormat="1" ht="15" customHeight="1" x14ac:dyDescent="0.2">
      <c r="A43" s="753"/>
      <c r="B43" s="109" t="s">
        <v>252</v>
      </c>
      <c r="C43" s="110">
        <f>[1]BD_CONSOLIDADO!GR36</f>
        <v>0</v>
      </c>
      <c r="D43" s="110">
        <f>[1]BD_CONSOLIDADO!GX36</f>
        <v>0</v>
      </c>
      <c r="E43" s="110">
        <f>[1]BD_CONSOLIDADO!GZ36</f>
        <v>0</v>
      </c>
      <c r="F43" s="110">
        <f>[1]BD_CONSOLIDADO!HE36</f>
        <v>0.1</v>
      </c>
      <c r="G43" s="110">
        <f>[1]BD_CONSOLIDADO!HL36</f>
        <v>0</v>
      </c>
      <c r="H43" s="110">
        <f>[1]BD_CONSOLIDADO!HR36</f>
        <v>0</v>
      </c>
      <c r="I43" s="118">
        <f>[1]BD_CONSOLIDADO!IQ36</f>
        <v>0.21999999999999997</v>
      </c>
    </row>
    <row r="44" spans="1:9" s="97" customFormat="1" ht="15" customHeight="1" x14ac:dyDescent="0.2">
      <c r="A44" s="753"/>
      <c r="B44" s="106" t="s">
        <v>253</v>
      </c>
      <c r="C44" s="110">
        <f>[1]BD_CONSOLIDADO!GR37</f>
        <v>1</v>
      </c>
      <c r="D44" s="110">
        <f>[1]BD_CONSOLIDADO!GX37</f>
        <v>0.72000000000000008</v>
      </c>
      <c r="E44" s="110">
        <f>[1]BD_CONSOLIDADO!GZ37</f>
        <v>1</v>
      </c>
      <c r="F44" s="110">
        <f>[1]BD_CONSOLIDADO!HE37</f>
        <v>1</v>
      </c>
      <c r="G44" s="110">
        <f>[1]BD_CONSOLIDADO!HL37</f>
        <v>0</v>
      </c>
      <c r="H44" s="110">
        <f>[1]BD_CONSOLIDADO!HR37</f>
        <v>0</v>
      </c>
      <c r="I44" s="118">
        <f>[1]BD_CONSOLIDADO!IQ37</f>
        <v>0.47000000000000003</v>
      </c>
    </row>
    <row r="45" spans="1:9" s="97" customFormat="1" ht="15" customHeight="1" x14ac:dyDescent="0.2">
      <c r="A45" s="753"/>
      <c r="B45" s="109" t="s">
        <v>254</v>
      </c>
      <c r="C45" s="110">
        <f>[1]BD_CONSOLIDADO!GR38</f>
        <v>0.55000000000000004</v>
      </c>
      <c r="D45" s="110">
        <f>[1]BD_CONSOLIDADO!GX38</f>
        <v>0</v>
      </c>
      <c r="E45" s="110">
        <f>[1]BD_CONSOLIDADO!GZ38</f>
        <v>0</v>
      </c>
      <c r="F45" s="110">
        <f>[1]BD_CONSOLIDADO!HE38</f>
        <v>0.1</v>
      </c>
      <c r="G45" s="110">
        <f>[1]BD_CONSOLIDADO!HL38</f>
        <v>0</v>
      </c>
      <c r="H45" s="110">
        <f>[1]BD_CONSOLIDADO!HR38</f>
        <v>0</v>
      </c>
      <c r="I45" s="118">
        <f>[1]BD_CONSOLIDADO!IQ38</f>
        <v>0.25</v>
      </c>
    </row>
    <row r="46" spans="1:9" s="97" customFormat="1" ht="15" customHeight="1" x14ac:dyDescent="0.2">
      <c r="A46" s="753"/>
      <c r="B46" s="106" t="s">
        <v>255</v>
      </c>
      <c r="C46" s="110">
        <f>[1]BD_CONSOLIDADO!GR39</f>
        <v>0.57000000000000006</v>
      </c>
      <c r="D46" s="110">
        <f>[1]BD_CONSOLIDADO!GX39</f>
        <v>0.47000000000000003</v>
      </c>
      <c r="E46" s="110">
        <f>[1]BD_CONSOLIDADO!GZ39</f>
        <v>1</v>
      </c>
      <c r="F46" s="110">
        <f>[1]BD_CONSOLIDADO!HE39</f>
        <v>0.89999999999999991</v>
      </c>
      <c r="G46" s="110">
        <f>[1]BD_CONSOLIDADO!HL39</f>
        <v>0</v>
      </c>
      <c r="H46" s="110">
        <f>[1]BD_CONSOLIDADO!HR39</f>
        <v>0</v>
      </c>
      <c r="I46" s="118">
        <f>[1]BD_CONSOLIDADO!IQ39</f>
        <v>0.31999999999999995</v>
      </c>
    </row>
    <row r="47" spans="1:9" s="97" customFormat="1" ht="15" customHeight="1" x14ac:dyDescent="0.2">
      <c r="A47" s="753"/>
      <c r="B47" s="109" t="s">
        <v>477</v>
      </c>
      <c r="C47" s="110">
        <f>[1]BD_CONSOLIDADO!GR40</f>
        <v>1</v>
      </c>
      <c r="D47" s="110">
        <f>[1]BD_CONSOLIDADO!GX40</f>
        <v>0.02</v>
      </c>
      <c r="E47" s="110">
        <f>[1]BD_CONSOLIDADO!GZ40</f>
        <v>1</v>
      </c>
      <c r="F47" s="110">
        <f>[1]BD_CONSOLIDADO!HE40</f>
        <v>1</v>
      </c>
      <c r="G47" s="110">
        <f>[1]BD_CONSOLIDADO!HL40</f>
        <v>0</v>
      </c>
      <c r="H47" s="110">
        <f>[1]BD_CONSOLIDADO!HR40</f>
        <v>0</v>
      </c>
      <c r="I47" s="118">
        <f>[1]BD_CONSOLIDADO!IQ40</f>
        <v>0.37000000000000005</v>
      </c>
    </row>
    <row r="48" spans="1:9" s="97" customFormat="1" ht="15" customHeight="1" x14ac:dyDescent="0.2">
      <c r="A48" s="753"/>
      <c r="B48" s="106" t="s">
        <v>257</v>
      </c>
      <c r="C48" s="110">
        <f>[1]BD_CONSOLIDADO!GR41</f>
        <v>1</v>
      </c>
      <c r="D48" s="110">
        <f>[1]BD_CONSOLIDADO!GX41</f>
        <v>0.02</v>
      </c>
      <c r="E48" s="110">
        <f>[1]BD_CONSOLIDADO!GZ41</f>
        <v>0</v>
      </c>
      <c r="F48" s="110">
        <f>[1]BD_CONSOLIDADO!HE41</f>
        <v>0</v>
      </c>
      <c r="G48" s="110">
        <f>[1]BD_CONSOLIDADO!HL41</f>
        <v>0</v>
      </c>
      <c r="H48" s="110">
        <f>[1]BD_CONSOLIDADO!HR41</f>
        <v>0</v>
      </c>
      <c r="I48" s="118">
        <f>[1]BD_CONSOLIDADO!IQ41</f>
        <v>0.26249999999999996</v>
      </c>
    </row>
    <row r="49" spans="1:9" s="97" customFormat="1" ht="15" customHeight="1" x14ac:dyDescent="0.2">
      <c r="A49" s="753"/>
      <c r="B49" s="109" t="s">
        <v>258</v>
      </c>
      <c r="C49" s="110">
        <f>[1]BD_CONSOLIDADO!GR42</f>
        <v>1</v>
      </c>
      <c r="D49" s="110">
        <f>[1]BD_CONSOLIDADO!GX42</f>
        <v>0.16999999999999998</v>
      </c>
      <c r="E49" s="110">
        <f>[1]BD_CONSOLIDADO!GZ42</f>
        <v>1</v>
      </c>
      <c r="F49" s="110">
        <f>[1]BD_CONSOLIDADO!HE42</f>
        <v>0.4</v>
      </c>
      <c r="G49" s="110">
        <f>[1]BD_CONSOLIDADO!HL42</f>
        <v>0</v>
      </c>
      <c r="H49" s="110">
        <f>[1]BD_CONSOLIDADO!HR42</f>
        <v>0</v>
      </c>
      <c r="I49" s="118">
        <f>[1]BD_CONSOLIDADO!IQ42</f>
        <v>0.3</v>
      </c>
    </row>
    <row r="50" spans="1:9" s="97" customFormat="1" ht="15" customHeight="1" x14ac:dyDescent="0.2">
      <c r="A50" s="753"/>
      <c r="B50" s="106" t="s">
        <v>259</v>
      </c>
      <c r="C50" s="110">
        <f>[1]BD_CONSOLIDADO!GR43</f>
        <v>1</v>
      </c>
      <c r="D50" s="110">
        <f>[1]BD_CONSOLIDADO!GX43</f>
        <v>0.72000000000000008</v>
      </c>
      <c r="E50" s="110">
        <f>[1]BD_CONSOLIDADO!GZ43</f>
        <v>1</v>
      </c>
      <c r="F50" s="110">
        <f>[1]BD_CONSOLIDADO!HE43</f>
        <v>1</v>
      </c>
      <c r="G50" s="110">
        <f>[1]BD_CONSOLIDADO!HL43</f>
        <v>0.1</v>
      </c>
      <c r="H50" s="110">
        <f>[1]BD_CONSOLIDADO!HR43</f>
        <v>0</v>
      </c>
      <c r="I50" s="118">
        <f>[1]BD_CONSOLIDADO!IQ43</f>
        <v>0.47000000000000003</v>
      </c>
    </row>
    <row r="51" spans="1:9" s="97" customFormat="1" ht="15" customHeight="1" x14ac:dyDescent="0.2">
      <c r="A51" s="753"/>
      <c r="B51" s="109" t="s">
        <v>260</v>
      </c>
      <c r="C51" s="110">
        <f>[1]BD_CONSOLIDADO!GR44</f>
        <v>1</v>
      </c>
      <c r="D51" s="110">
        <f>[1]BD_CONSOLIDADO!GX44</f>
        <v>0.12000000000000001</v>
      </c>
      <c r="E51" s="110">
        <f>[1]BD_CONSOLIDADO!GZ44</f>
        <v>1</v>
      </c>
      <c r="F51" s="110">
        <f>[1]BD_CONSOLIDADO!HE44</f>
        <v>0.5</v>
      </c>
      <c r="G51" s="110">
        <f>[1]BD_CONSOLIDADO!HL44</f>
        <v>0</v>
      </c>
      <c r="H51" s="110">
        <f>[1]BD_CONSOLIDADO!HR44</f>
        <v>0</v>
      </c>
      <c r="I51" s="118">
        <f>[1]BD_CONSOLIDADO!IQ44</f>
        <v>0.35750000000000004</v>
      </c>
    </row>
    <row r="52" spans="1:9" s="97" customFormat="1" ht="15" customHeight="1" x14ac:dyDescent="0.2">
      <c r="A52" s="753"/>
      <c r="B52" s="106" t="s">
        <v>261</v>
      </c>
      <c r="C52" s="110">
        <f>[1]BD_CONSOLIDADO!GR45</f>
        <v>1</v>
      </c>
      <c r="D52" s="110">
        <f>[1]BD_CONSOLIDADO!GX45</f>
        <v>0.02</v>
      </c>
      <c r="E52" s="110">
        <f>[1]BD_CONSOLIDADO!GZ45</f>
        <v>1</v>
      </c>
      <c r="F52" s="110">
        <f>[1]BD_CONSOLIDADO!HE45</f>
        <v>0.5</v>
      </c>
      <c r="G52" s="110">
        <f>[1]BD_CONSOLIDADO!HL45</f>
        <v>0</v>
      </c>
      <c r="H52" s="110">
        <f>[1]BD_CONSOLIDADO!HR45</f>
        <v>0</v>
      </c>
      <c r="I52" s="118">
        <f>[1]BD_CONSOLIDADO!IQ45</f>
        <v>0.35749999999999998</v>
      </c>
    </row>
    <row r="53" spans="1:9" s="97" customFormat="1" ht="15" customHeight="1" x14ac:dyDescent="0.2">
      <c r="A53" s="753"/>
      <c r="B53" s="109" t="s">
        <v>262</v>
      </c>
      <c r="C53" s="110">
        <f>[1]BD_CONSOLIDADO!GR46</f>
        <v>1</v>
      </c>
      <c r="D53" s="110">
        <f>[1]BD_CONSOLIDADO!GX46</f>
        <v>1</v>
      </c>
      <c r="E53" s="110">
        <f>[1]BD_CONSOLIDADO!GZ46</f>
        <v>1</v>
      </c>
      <c r="F53" s="110">
        <f>[1]BD_CONSOLIDADO!HE46</f>
        <v>1</v>
      </c>
      <c r="G53" s="110">
        <f>[1]BD_CONSOLIDADO!HL46</f>
        <v>1</v>
      </c>
      <c r="H53" s="110">
        <f>[1]BD_CONSOLIDADO!HR46</f>
        <v>0.35</v>
      </c>
      <c r="I53" s="118">
        <f>[1]BD_CONSOLIDADO!IQ46</f>
        <v>0.46428571428571425</v>
      </c>
    </row>
    <row r="54" spans="1:9" s="97" customFormat="1" ht="15" customHeight="1" x14ac:dyDescent="0.2">
      <c r="A54" s="753"/>
      <c r="B54" s="106" t="s">
        <v>478</v>
      </c>
      <c r="C54" s="110">
        <f>[1]BD_CONSOLIDADO!GR47</f>
        <v>0.57000000000000006</v>
      </c>
      <c r="D54" s="110">
        <f>[1]BD_CONSOLIDADO!GX47</f>
        <v>0.12000000000000001</v>
      </c>
      <c r="E54" s="110">
        <f>[1]BD_CONSOLIDADO!GZ47</f>
        <v>1</v>
      </c>
      <c r="F54" s="110">
        <f>[1]BD_CONSOLIDADO!HE47</f>
        <v>0.7</v>
      </c>
      <c r="G54" s="110">
        <f>[1]BD_CONSOLIDADO!HL47</f>
        <v>0</v>
      </c>
      <c r="H54" s="110">
        <f>[1]BD_CONSOLIDADO!HR47</f>
        <v>0</v>
      </c>
      <c r="I54" s="118">
        <f>[1]BD_CONSOLIDADO!IQ47</f>
        <v>0.47</v>
      </c>
    </row>
    <row r="55" spans="1:9" s="97" customFormat="1" ht="15" customHeight="1" x14ac:dyDescent="0.2">
      <c r="A55" s="753"/>
      <c r="B55" s="109" t="s">
        <v>264</v>
      </c>
      <c r="C55" s="110">
        <f>[1]BD_CONSOLIDADO!GR48</f>
        <v>0.98</v>
      </c>
      <c r="D55" s="110">
        <f>[1]BD_CONSOLIDADO!GX48</f>
        <v>0.28000000000000003</v>
      </c>
      <c r="E55" s="110">
        <f>[1]BD_CONSOLIDADO!GZ48</f>
        <v>0</v>
      </c>
      <c r="F55" s="110">
        <f>[1]BD_CONSOLIDADO!HE48</f>
        <v>0.5</v>
      </c>
      <c r="G55" s="110">
        <f>[1]BD_CONSOLIDADO!HL48</f>
        <v>0</v>
      </c>
      <c r="H55" s="110">
        <f>[1]BD_CONSOLIDADO!HR48</f>
        <v>0</v>
      </c>
      <c r="I55" s="118">
        <f>[1]BD_CONSOLIDADO!IQ48</f>
        <v>0.44000000000000006</v>
      </c>
    </row>
    <row r="56" spans="1:9" s="97" customFormat="1" ht="15" customHeight="1" x14ac:dyDescent="0.2">
      <c r="A56" s="753"/>
      <c r="B56" s="106" t="s">
        <v>265</v>
      </c>
      <c r="C56" s="110">
        <f>[1]BD_CONSOLIDADO!GR49</f>
        <v>0.55000000000000004</v>
      </c>
      <c r="D56" s="110">
        <f>[1]BD_CONSOLIDADO!GX49</f>
        <v>0</v>
      </c>
      <c r="E56" s="110">
        <f>[1]BD_CONSOLIDADO!GZ49</f>
        <v>0</v>
      </c>
      <c r="F56" s="110">
        <f>[1]BD_CONSOLIDADO!HE49</f>
        <v>0</v>
      </c>
      <c r="G56" s="110">
        <f>[1]BD_CONSOLIDADO!HL49</f>
        <v>0</v>
      </c>
      <c r="H56" s="110">
        <f>[1]BD_CONSOLIDADO!HR49</f>
        <v>0</v>
      </c>
      <c r="I56" s="118">
        <f>[1]BD_CONSOLIDADO!IQ49</f>
        <v>0.44000000000000006</v>
      </c>
    </row>
    <row r="57" spans="1:9" s="97" customFormat="1" ht="15" customHeight="1" x14ac:dyDescent="0.2">
      <c r="A57" s="753"/>
      <c r="B57" s="109" t="s">
        <v>266</v>
      </c>
      <c r="C57" s="110">
        <f>[1]BD_CONSOLIDADO!GR50</f>
        <v>0.57000000000000006</v>
      </c>
      <c r="D57" s="110">
        <f>[1]BD_CONSOLIDADO!GX50</f>
        <v>0.02</v>
      </c>
      <c r="E57" s="110">
        <f>[1]BD_CONSOLIDADO!GZ50</f>
        <v>1</v>
      </c>
      <c r="F57" s="110">
        <f>[1]BD_CONSOLIDADO!HE50</f>
        <v>0.1</v>
      </c>
      <c r="G57" s="110">
        <f>[1]BD_CONSOLIDADO!HL50</f>
        <v>0.02</v>
      </c>
      <c r="H57" s="110">
        <f>[1]BD_CONSOLIDADO!HR50</f>
        <v>0.02</v>
      </c>
      <c r="I57" s="118">
        <f>[1]BD_CONSOLIDADO!IQ50</f>
        <v>0.36</v>
      </c>
    </row>
    <row r="58" spans="1:9" s="97" customFormat="1" ht="15" customHeight="1" x14ac:dyDescent="0.2">
      <c r="A58" s="753"/>
      <c r="B58" s="106" t="s">
        <v>267</v>
      </c>
      <c r="C58" s="110">
        <f>[1]BD_CONSOLIDADO!GR51</f>
        <v>0.98</v>
      </c>
      <c r="D58" s="110">
        <f>[1]BD_CONSOLIDADO!GX51</f>
        <v>0</v>
      </c>
      <c r="E58" s="110">
        <f>[1]BD_CONSOLIDADO!GZ51</f>
        <v>0</v>
      </c>
      <c r="F58" s="110">
        <f>[1]BD_CONSOLIDADO!HE51</f>
        <v>0.1</v>
      </c>
      <c r="G58" s="110">
        <f>[1]BD_CONSOLIDADO!HL51</f>
        <v>0</v>
      </c>
      <c r="H58" s="110">
        <f>[1]BD_CONSOLIDADO!HR51</f>
        <v>0</v>
      </c>
      <c r="I58" s="118">
        <f>[1]BD_CONSOLIDADO!IQ51</f>
        <v>0.39999999999999997</v>
      </c>
    </row>
    <row r="59" spans="1:9" s="97" customFormat="1" ht="15" customHeight="1" x14ac:dyDescent="0.2">
      <c r="A59" s="753"/>
      <c r="B59" s="109" t="s">
        <v>479</v>
      </c>
      <c r="C59" s="110">
        <f>[1]BD_CONSOLIDADO!GR52</f>
        <v>1</v>
      </c>
      <c r="D59" s="110">
        <f>[1]BD_CONSOLIDADO!GX52</f>
        <v>0.12000000000000001</v>
      </c>
      <c r="E59" s="110">
        <f>[1]BD_CONSOLIDADO!GZ52</f>
        <v>0</v>
      </c>
      <c r="F59" s="110">
        <f>[1]BD_CONSOLIDADO!HE52</f>
        <v>0.7</v>
      </c>
      <c r="G59" s="110">
        <f>[1]BD_CONSOLIDADO!HL52</f>
        <v>0</v>
      </c>
      <c r="H59" s="110">
        <f>[1]BD_CONSOLIDADO!HR52</f>
        <v>0</v>
      </c>
      <c r="I59" s="118">
        <f>[1]BD_CONSOLIDADO!IQ52</f>
        <v>0.39749999999999996</v>
      </c>
    </row>
    <row r="60" spans="1:9" s="97" customFormat="1" ht="15" customHeight="1" x14ac:dyDescent="0.2">
      <c r="A60" s="753"/>
      <c r="B60" s="106" t="s">
        <v>268</v>
      </c>
      <c r="C60" s="110">
        <f>[1]BD_CONSOLIDADO!GR53</f>
        <v>1</v>
      </c>
      <c r="D60" s="110">
        <f>[1]BD_CONSOLIDADO!GX53</f>
        <v>0.12000000000000001</v>
      </c>
      <c r="E60" s="110">
        <f>[1]BD_CONSOLIDADO!GZ53</f>
        <v>0</v>
      </c>
      <c r="F60" s="110">
        <f>[1]BD_CONSOLIDADO!HE53</f>
        <v>0.1</v>
      </c>
      <c r="G60" s="110">
        <f>[1]BD_CONSOLIDADO!HL53</f>
        <v>0.62000000000000011</v>
      </c>
      <c r="H60" s="110">
        <f>[1]BD_CONSOLIDADO!HR53</f>
        <v>0</v>
      </c>
      <c r="I60" s="118">
        <f>[1]BD_CONSOLIDADO!IQ53</f>
        <v>0.4</v>
      </c>
    </row>
    <row r="61" spans="1:9" s="97" customFormat="1" ht="15" customHeight="1" x14ac:dyDescent="0.2">
      <c r="A61" s="753"/>
      <c r="B61" s="109" t="s">
        <v>269</v>
      </c>
      <c r="C61" s="110">
        <f>[1]BD_CONSOLIDADO!GR54</f>
        <v>0.43</v>
      </c>
      <c r="D61" s="110">
        <f>[1]BD_CONSOLIDADO!GX54</f>
        <v>0</v>
      </c>
      <c r="E61" s="110">
        <f>[1]BD_CONSOLIDADO!GZ54</f>
        <v>0</v>
      </c>
      <c r="F61" s="110">
        <f>[1]BD_CONSOLIDADO!HE54</f>
        <v>0</v>
      </c>
      <c r="G61" s="110">
        <f>[1]BD_CONSOLIDADO!HL54</f>
        <v>0</v>
      </c>
      <c r="H61" s="110">
        <f>[1]BD_CONSOLIDADO!HR54</f>
        <v>0</v>
      </c>
      <c r="I61" s="118">
        <f>[1]BD_CONSOLIDADO!IQ54</f>
        <v>0.19500000000000001</v>
      </c>
    </row>
    <row r="62" spans="1:9" s="97" customFormat="1" ht="15" customHeight="1" x14ac:dyDescent="0.2">
      <c r="A62" s="753"/>
      <c r="B62" s="106" t="s">
        <v>270</v>
      </c>
      <c r="C62" s="110">
        <f>[1]BD_CONSOLIDADO!GR55</f>
        <v>1</v>
      </c>
      <c r="D62" s="110">
        <f>[1]BD_CONSOLIDADO!GX55</f>
        <v>0.16999999999999998</v>
      </c>
      <c r="E62" s="110">
        <f>[1]BD_CONSOLIDADO!GZ55</f>
        <v>1</v>
      </c>
      <c r="F62" s="110">
        <f>[1]BD_CONSOLIDADO!HE55</f>
        <v>0.4</v>
      </c>
      <c r="G62" s="110">
        <f>[1]BD_CONSOLIDADO!HL55</f>
        <v>0</v>
      </c>
      <c r="H62" s="110">
        <f>[1]BD_CONSOLIDADO!HR55</f>
        <v>0</v>
      </c>
      <c r="I62" s="118">
        <f>[1]BD_CONSOLIDADO!IQ55</f>
        <v>0.36</v>
      </c>
    </row>
    <row r="63" spans="1:9" s="97" customFormat="1" ht="15" customHeight="1" x14ac:dyDescent="0.2">
      <c r="A63" s="753"/>
      <c r="B63" s="109" t="s">
        <v>271</v>
      </c>
      <c r="C63" s="110">
        <f>[1]BD_CONSOLIDADO!GR56</f>
        <v>0.98</v>
      </c>
      <c r="D63" s="110">
        <f>[1]BD_CONSOLIDADO!GX56</f>
        <v>0</v>
      </c>
      <c r="E63" s="110">
        <f>[1]BD_CONSOLIDADO!GZ56</f>
        <v>0</v>
      </c>
      <c r="F63" s="110">
        <f>[1]BD_CONSOLIDADO!HE56</f>
        <v>1</v>
      </c>
      <c r="G63" s="110">
        <f>[1]BD_CONSOLIDADO!HL56</f>
        <v>0</v>
      </c>
      <c r="H63" s="110">
        <f>[1]BD_CONSOLIDADO!HR56</f>
        <v>0</v>
      </c>
      <c r="I63" s="118">
        <f>[1]BD_CONSOLIDADO!IQ56</f>
        <v>0.30749999999999994</v>
      </c>
    </row>
    <row r="64" spans="1:9" s="97" customFormat="1" ht="15" customHeight="1" x14ac:dyDescent="0.2">
      <c r="A64" s="753"/>
      <c r="B64" s="106" t="s">
        <v>480</v>
      </c>
      <c r="C64" s="110">
        <f>[1]BD_CONSOLIDADO!GR57</f>
        <v>0.02</v>
      </c>
      <c r="D64" s="110">
        <f>[1]BD_CONSOLIDADO!GX57</f>
        <v>0.12000000000000001</v>
      </c>
      <c r="E64" s="110">
        <f>[1]BD_CONSOLIDADO!GZ57</f>
        <v>0</v>
      </c>
      <c r="F64" s="110">
        <f>[1]BD_CONSOLIDADO!HE57</f>
        <v>0.3</v>
      </c>
      <c r="G64" s="110">
        <f>[1]BD_CONSOLIDADO!HL57</f>
        <v>0</v>
      </c>
      <c r="H64" s="110">
        <f>[1]BD_CONSOLIDADO!HR57</f>
        <v>0</v>
      </c>
      <c r="I64" s="118">
        <f>[1]BD_CONSOLIDADO!IQ57</f>
        <v>0.31999999999999995</v>
      </c>
    </row>
    <row r="65" spans="1:9" s="97" customFormat="1" ht="15" customHeight="1" x14ac:dyDescent="0.2">
      <c r="A65" s="753"/>
      <c r="B65" s="109" t="s">
        <v>272</v>
      </c>
      <c r="C65" s="110">
        <f>[1]BD_CONSOLIDADO!GR58</f>
        <v>0.98</v>
      </c>
      <c r="D65" s="110">
        <f>[1]BD_CONSOLIDADO!GX58</f>
        <v>0</v>
      </c>
      <c r="E65" s="110">
        <f>[1]BD_CONSOLIDADO!GZ58</f>
        <v>0</v>
      </c>
      <c r="F65" s="110">
        <f>[1]BD_CONSOLIDADO!HE58</f>
        <v>0.1</v>
      </c>
      <c r="G65" s="110">
        <f>[1]BD_CONSOLIDADO!HL58</f>
        <v>0</v>
      </c>
      <c r="H65" s="110">
        <f>[1]BD_CONSOLIDADO!HR58</f>
        <v>0</v>
      </c>
      <c r="I65" s="118">
        <f>[1]BD_CONSOLIDADO!IQ58</f>
        <v>0.42</v>
      </c>
    </row>
    <row r="66" spans="1:9" s="97" customFormat="1" ht="15" customHeight="1" thickBot="1" x14ac:dyDescent="0.25">
      <c r="A66" s="754"/>
      <c r="B66" s="103" t="s">
        <v>273</v>
      </c>
      <c r="C66" s="526">
        <f>[1]BD_CONSOLIDADO!GR59</f>
        <v>0</v>
      </c>
      <c r="D66" s="526">
        <f>[1]BD_CONSOLIDADO!GX59</f>
        <v>0</v>
      </c>
      <c r="E66" s="526">
        <f>[1]BD_CONSOLIDADO!GZ59</f>
        <v>0</v>
      </c>
      <c r="F66" s="526">
        <f>[1]BD_CONSOLIDADO!HE59</f>
        <v>0.1</v>
      </c>
      <c r="G66" s="526">
        <f>[1]BD_CONSOLIDADO!HL59</f>
        <v>0</v>
      </c>
      <c r="H66" s="526">
        <f>[1]BD_CONSOLIDADO!HR59</f>
        <v>0</v>
      </c>
      <c r="I66" s="121">
        <f>[1]BD_CONSOLIDADO!IQ59</f>
        <v>0.245</v>
      </c>
    </row>
  </sheetData>
  <mergeCells count="6">
    <mergeCell ref="A9:A66"/>
    <mergeCell ref="A8:B8"/>
    <mergeCell ref="A2:I3"/>
    <mergeCell ref="A4:I4"/>
    <mergeCell ref="A5:I5"/>
    <mergeCell ref="A7:I7"/>
  </mergeCells>
  <pageMargins left="0.7" right="0.7" top="0.75" bottom="0.75" header="0.3" footer="0.3"/>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115" zoomScaleNormal="115" zoomScalePageLayoutView="115" workbookViewId="0">
      <selection activeCell="A2" sqref="A2:I3"/>
    </sheetView>
  </sheetViews>
  <sheetFormatPr baseColWidth="10" defaultColWidth="10.85546875" defaultRowHeight="14.25" x14ac:dyDescent="0.2"/>
  <cols>
    <col min="1" max="1" width="10.85546875" style="202"/>
    <col min="2" max="2" width="55.140625" style="202" customWidth="1"/>
    <col min="3" max="3" width="17.7109375" style="202" customWidth="1"/>
    <col min="4" max="4" width="16.7109375" style="202" customWidth="1"/>
    <col min="5" max="5" width="17.85546875" style="202" customWidth="1"/>
    <col min="6" max="6" width="18.140625" style="202" customWidth="1"/>
    <col min="7" max="7" width="13.140625" style="202" customWidth="1"/>
    <col min="8" max="8" width="15" style="202" customWidth="1"/>
    <col min="9" max="9" width="15.85546875" style="202" customWidth="1"/>
    <col min="10" max="16384" width="10.85546875" style="202"/>
  </cols>
  <sheetData>
    <row r="1" spans="1:9" s="93" customFormat="1" ht="72" customHeight="1" x14ac:dyDescent="0.2"/>
    <row r="2" spans="1:9" s="94" customFormat="1" ht="15" customHeight="1" x14ac:dyDescent="0.2">
      <c r="A2" s="534" t="s">
        <v>150</v>
      </c>
      <c r="B2" s="535"/>
      <c r="C2" s="535"/>
      <c r="D2" s="535"/>
      <c r="E2" s="535"/>
      <c r="F2" s="535"/>
      <c r="G2" s="535"/>
      <c r="H2" s="535"/>
      <c r="I2" s="535"/>
    </row>
    <row r="3" spans="1:9" s="94" customFormat="1" ht="15" customHeight="1" x14ac:dyDescent="0.2">
      <c r="A3" s="534"/>
      <c r="B3" s="535"/>
      <c r="C3" s="535"/>
      <c r="D3" s="535"/>
      <c r="E3" s="535"/>
      <c r="F3" s="535"/>
      <c r="G3" s="535"/>
      <c r="H3" s="535"/>
      <c r="I3" s="535"/>
    </row>
    <row r="4" spans="1:9" s="93" customFormat="1" x14ac:dyDescent="0.2">
      <c r="A4" s="757" t="s">
        <v>325</v>
      </c>
      <c r="B4" s="758"/>
      <c r="C4" s="758"/>
      <c r="D4" s="758"/>
      <c r="E4" s="758"/>
      <c r="F4" s="758"/>
      <c r="G4" s="758"/>
      <c r="H4" s="758"/>
      <c r="I4" s="758"/>
    </row>
    <row r="5" spans="1:9" s="93" customFormat="1" x14ac:dyDescent="0.2">
      <c r="A5" s="757" t="s">
        <v>141</v>
      </c>
      <c r="B5" s="758"/>
      <c r="C5" s="758"/>
      <c r="D5" s="758"/>
      <c r="E5" s="758"/>
      <c r="F5" s="758"/>
      <c r="G5" s="758"/>
      <c r="H5" s="758"/>
      <c r="I5" s="758"/>
    </row>
    <row r="6" spans="1:9" s="93" customFormat="1" ht="15" x14ac:dyDescent="0.25">
      <c r="A6" s="13" t="s">
        <v>144</v>
      </c>
      <c r="B6" s="14"/>
      <c r="C6" s="14"/>
      <c r="D6" s="14"/>
      <c r="E6" s="14"/>
      <c r="F6" s="14"/>
      <c r="G6" s="14"/>
      <c r="H6" s="14"/>
      <c r="I6" s="14"/>
    </row>
    <row r="7" spans="1:9" s="93" customFormat="1" ht="15" thickBot="1" x14ac:dyDescent="0.25">
      <c r="A7" s="757" t="s">
        <v>142</v>
      </c>
      <c r="B7" s="759"/>
      <c r="C7" s="759"/>
      <c r="D7" s="759"/>
      <c r="E7" s="759"/>
      <c r="F7" s="759"/>
      <c r="G7" s="759"/>
      <c r="H7" s="759"/>
      <c r="I7" s="759"/>
    </row>
    <row r="8" spans="1:9" x14ac:dyDescent="0.2">
      <c r="A8" s="760" t="s">
        <v>145</v>
      </c>
      <c r="B8" s="761"/>
      <c r="C8" s="114" t="s">
        <v>223</v>
      </c>
      <c r="D8" s="114" t="s">
        <v>224</v>
      </c>
      <c r="E8" s="114" t="s">
        <v>225</v>
      </c>
      <c r="F8" s="114" t="s">
        <v>226</v>
      </c>
      <c r="G8" s="114" t="s">
        <v>227</v>
      </c>
      <c r="H8" s="114" t="s">
        <v>228</v>
      </c>
      <c r="I8" s="115" t="s">
        <v>229</v>
      </c>
    </row>
    <row r="9" spans="1:9" x14ac:dyDescent="0.2">
      <c r="A9" s="762" t="s">
        <v>3</v>
      </c>
      <c r="B9" s="116" t="s">
        <v>274</v>
      </c>
      <c r="C9" s="117">
        <v>0.75</v>
      </c>
      <c r="D9" s="117">
        <v>7.7499999999999999E-2</v>
      </c>
      <c r="E9" s="117">
        <v>0.75</v>
      </c>
      <c r="F9" s="117">
        <v>0.5</v>
      </c>
      <c r="G9" s="117">
        <v>0</v>
      </c>
      <c r="H9" s="117">
        <v>0</v>
      </c>
      <c r="I9" s="118">
        <v>0.333125</v>
      </c>
    </row>
    <row r="10" spans="1:9" x14ac:dyDescent="0.2">
      <c r="A10" s="762"/>
      <c r="B10" s="111" t="s">
        <v>5</v>
      </c>
      <c r="C10" s="112">
        <v>1</v>
      </c>
      <c r="D10" s="112">
        <v>0.02</v>
      </c>
      <c r="E10" s="112">
        <v>0</v>
      </c>
      <c r="F10" s="112">
        <v>0.2</v>
      </c>
      <c r="G10" s="112">
        <v>0</v>
      </c>
      <c r="H10" s="112">
        <v>0</v>
      </c>
      <c r="I10" s="113">
        <v>0.13750000000000001</v>
      </c>
    </row>
    <row r="11" spans="1:9" x14ac:dyDescent="0.2">
      <c r="A11" s="762"/>
      <c r="B11" s="116" t="s">
        <v>6</v>
      </c>
      <c r="C11" s="117">
        <v>0.79285714285714293</v>
      </c>
      <c r="D11" s="117">
        <v>0.23571428571428574</v>
      </c>
      <c r="E11" s="117">
        <v>0.8571428571428571</v>
      </c>
      <c r="F11" s="117">
        <v>0.58571428571428563</v>
      </c>
      <c r="G11" s="117">
        <v>1.4285714285714287E-2</v>
      </c>
      <c r="H11" s="117">
        <v>4.9999999999999996E-2</v>
      </c>
      <c r="I11" s="118">
        <v>0.38107142857142862</v>
      </c>
    </row>
    <row r="12" spans="1:9" x14ac:dyDescent="0.2">
      <c r="A12" s="762"/>
      <c r="B12" s="111" t="s">
        <v>7</v>
      </c>
      <c r="C12" s="112">
        <v>0.77499999999999991</v>
      </c>
      <c r="D12" s="112">
        <v>0.32250000000000001</v>
      </c>
      <c r="E12" s="112">
        <v>0.25</v>
      </c>
      <c r="F12" s="112">
        <v>0.54999999999999993</v>
      </c>
      <c r="G12" s="112">
        <v>0</v>
      </c>
      <c r="H12" s="112">
        <v>0</v>
      </c>
      <c r="I12" s="113">
        <v>0.41062500000000002</v>
      </c>
    </row>
    <row r="13" spans="1:9" x14ac:dyDescent="0.2">
      <c r="A13" s="762"/>
      <c r="B13" s="116" t="s">
        <v>8</v>
      </c>
      <c r="C13" s="117">
        <v>0.85</v>
      </c>
      <c r="D13" s="117">
        <v>0.29666666666666669</v>
      </c>
      <c r="E13" s="117">
        <v>0.66666666666666663</v>
      </c>
      <c r="F13" s="117">
        <v>0.5</v>
      </c>
      <c r="G13" s="117">
        <v>3.3333333333333333E-2</v>
      </c>
      <c r="H13" s="117">
        <v>0</v>
      </c>
      <c r="I13" s="118">
        <v>0.33333333333333331</v>
      </c>
    </row>
    <row r="14" spans="1:9" x14ac:dyDescent="0.2">
      <c r="A14" s="762"/>
      <c r="B14" s="111" t="s">
        <v>9</v>
      </c>
      <c r="C14" s="112">
        <v>0.43</v>
      </c>
      <c r="D14" s="112">
        <v>0</v>
      </c>
      <c r="E14" s="112">
        <v>0</v>
      </c>
      <c r="F14" s="112">
        <v>0</v>
      </c>
      <c r="G14" s="112">
        <v>0</v>
      </c>
      <c r="H14" s="112">
        <v>0</v>
      </c>
      <c r="I14" s="113">
        <v>0.19500000000000001</v>
      </c>
    </row>
    <row r="15" spans="1:9" x14ac:dyDescent="0.2">
      <c r="A15" s="762"/>
      <c r="B15" s="116" t="s">
        <v>10</v>
      </c>
      <c r="C15" s="117">
        <v>0.78500000000000003</v>
      </c>
      <c r="D15" s="117">
        <v>0.42000000000000004</v>
      </c>
      <c r="E15" s="117">
        <v>1</v>
      </c>
      <c r="F15" s="117">
        <v>0.89999999999999991</v>
      </c>
      <c r="G15" s="117">
        <v>0</v>
      </c>
      <c r="H15" s="117">
        <v>0</v>
      </c>
      <c r="I15" s="118">
        <v>0.37625000000000003</v>
      </c>
    </row>
    <row r="16" spans="1:9" x14ac:dyDescent="0.2">
      <c r="A16" s="762"/>
      <c r="B16" s="111" t="s">
        <v>11</v>
      </c>
      <c r="C16" s="112">
        <v>0.99333333333333329</v>
      </c>
      <c r="D16" s="112">
        <v>1.3333333333333334E-2</v>
      </c>
      <c r="E16" s="112">
        <v>0.33333333333333331</v>
      </c>
      <c r="F16" s="112">
        <v>0.10000000000000002</v>
      </c>
      <c r="G16" s="112">
        <v>6.6666666666666671E-3</v>
      </c>
      <c r="H16" s="112">
        <v>0</v>
      </c>
      <c r="I16" s="113">
        <v>0.34416666666666668</v>
      </c>
    </row>
    <row r="17" spans="1:9" x14ac:dyDescent="0.2">
      <c r="A17" s="762"/>
      <c r="B17" s="116" t="s">
        <v>12</v>
      </c>
      <c r="C17" s="117">
        <v>0.7583333333333333</v>
      </c>
      <c r="D17" s="117">
        <v>0.32666666666666672</v>
      </c>
      <c r="E17" s="117">
        <v>0.66666666666666663</v>
      </c>
      <c r="F17" s="117">
        <v>0.55000000000000004</v>
      </c>
      <c r="G17" s="117">
        <v>3.3333333333333335E-3</v>
      </c>
      <c r="H17" s="117">
        <v>3.3333333333333335E-3</v>
      </c>
      <c r="I17" s="118">
        <v>0.33833333333333337</v>
      </c>
    </row>
    <row r="18" spans="1:9" x14ac:dyDescent="0.2">
      <c r="A18" s="762"/>
      <c r="B18" s="111" t="s">
        <v>13</v>
      </c>
      <c r="C18" s="112">
        <v>0.755</v>
      </c>
      <c r="D18" s="112">
        <v>0.32000000000000006</v>
      </c>
      <c r="E18" s="112">
        <v>0.5</v>
      </c>
      <c r="F18" s="112">
        <v>0.47500000000000003</v>
      </c>
      <c r="G18" s="112">
        <v>2.5000000000000001E-2</v>
      </c>
      <c r="H18" s="112">
        <v>2.5000000000000001E-2</v>
      </c>
      <c r="I18" s="113">
        <v>0.38375000000000004</v>
      </c>
    </row>
    <row r="19" spans="1:9" x14ac:dyDescent="0.2">
      <c r="A19" s="762"/>
      <c r="B19" s="116" t="s">
        <v>14</v>
      </c>
      <c r="C19" s="117">
        <v>1</v>
      </c>
      <c r="D19" s="117">
        <v>7.0000000000000007E-2</v>
      </c>
      <c r="E19" s="117">
        <v>0</v>
      </c>
      <c r="F19" s="117">
        <v>0.05</v>
      </c>
      <c r="G19" s="117">
        <v>0.31000000000000005</v>
      </c>
      <c r="H19" s="117">
        <v>0</v>
      </c>
      <c r="I19" s="118">
        <v>0.33124999999999999</v>
      </c>
    </row>
    <row r="20" spans="1:9" x14ac:dyDescent="0.2">
      <c r="A20" s="762"/>
      <c r="B20" s="111" t="s">
        <v>15</v>
      </c>
      <c r="C20" s="112">
        <v>0.90166666666666673</v>
      </c>
      <c r="D20" s="112">
        <v>0.18833333333333335</v>
      </c>
      <c r="E20" s="112">
        <v>0.5</v>
      </c>
      <c r="F20" s="112">
        <v>0.6166666666666667</v>
      </c>
      <c r="G20" s="112">
        <v>0</v>
      </c>
      <c r="H20" s="112">
        <v>0</v>
      </c>
      <c r="I20" s="113">
        <v>0.33333333333333331</v>
      </c>
    </row>
    <row r="21" spans="1:9" x14ac:dyDescent="0.2">
      <c r="A21" s="762"/>
      <c r="B21" s="116" t="s">
        <v>16</v>
      </c>
      <c r="C21" s="117">
        <v>1</v>
      </c>
      <c r="D21" s="117">
        <v>0.12000000000000001</v>
      </c>
      <c r="E21" s="117">
        <v>1</v>
      </c>
      <c r="F21" s="117">
        <v>0.2</v>
      </c>
      <c r="G21" s="117">
        <v>0.1</v>
      </c>
      <c r="H21" s="117">
        <v>0.35</v>
      </c>
      <c r="I21" s="118">
        <v>0.35999999999999993</v>
      </c>
    </row>
    <row r="22" spans="1:9" x14ac:dyDescent="0.2">
      <c r="A22" s="762"/>
      <c r="B22" s="111" t="s">
        <v>17</v>
      </c>
      <c r="C22" s="112">
        <v>1</v>
      </c>
      <c r="D22" s="112">
        <v>0.50333333333333341</v>
      </c>
      <c r="E22" s="112">
        <v>1</v>
      </c>
      <c r="F22" s="112">
        <v>0.76666666666666661</v>
      </c>
      <c r="G22" s="112">
        <v>6.6666666666666671E-3</v>
      </c>
      <c r="H22" s="112">
        <v>0.3066666666666667</v>
      </c>
      <c r="I22" s="113">
        <v>0.33083333333333331</v>
      </c>
    </row>
    <row r="23" spans="1:9" x14ac:dyDescent="0.2">
      <c r="A23" s="762"/>
      <c r="B23" s="116" t="s">
        <v>18</v>
      </c>
      <c r="C23" s="117">
        <v>1</v>
      </c>
      <c r="D23" s="117">
        <v>1</v>
      </c>
      <c r="E23" s="117">
        <v>1</v>
      </c>
      <c r="F23" s="117">
        <v>1</v>
      </c>
      <c r="G23" s="117">
        <v>1</v>
      </c>
      <c r="H23" s="117">
        <v>0.35</v>
      </c>
      <c r="I23" s="118">
        <v>0.46428571428571425</v>
      </c>
    </row>
    <row r="24" spans="1:9" x14ac:dyDescent="0.2">
      <c r="A24" s="762"/>
      <c r="B24" s="111" t="s">
        <v>19</v>
      </c>
      <c r="C24" s="112">
        <v>0.50750000000000006</v>
      </c>
      <c r="D24" s="112">
        <v>3.7500000000000006E-2</v>
      </c>
      <c r="E24" s="112">
        <v>0.125</v>
      </c>
      <c r="F24" s="112">
        <v>0.13750000000000001</v>
      </c>
      <c r="G24" s="112">
        <v>2.5000000000000001E-3</v>
      </c>
      <c r="H24" s="112">
        <v>2.5000000000000001E-3</v>
      </c>
      <c r="I24" s="113">
        <v>0.32718749999999996</v>
      </c>
    </row>
    <row r="25" spans="1:9" ht="15" thickBot="1" x14ac:dyDescent="0.25">
      <c r="A25" s="763"/>
      <c r="B25" s="119" t="s">
        <v>20</v>
      </c>
      <c r="C25" s="120">
        <v>0.77500000000000002</v>
      </c>
      <c r="D25" s="120">
        <v>6.0000000000000005E-2</v>
      </c>
      <c r="E25" s="120">
        <v>1</v>
      </c>
      <c r="F25" s="120">
        <v>0.39999999999999997</v>
      </c>
      <c r="G25" s="120">
        <v>0</v>
      </c>
      <c r="H25" s="120">
        <v>0</v>
      </c>
      <c r="I25" s="121">
        <v>0.45250000000000001</v>
      </c>
    </row>
  </sheetData>
  <mergeCells count="6">
    <mergeCell ref="A8:B8"/>
    <mergeCell ref="A9:A25"/>
    <mergeCell ref="A2:I3"/>
    <mergeCell ref="A4:I4"/>
    <mergeCell ref="A5:I5"/>
    <mergeCell ref="A7:I7"/>
  </mergeCells>
  <pageMargins left="0.7" right="0.7" top="0.75" bottom="0.75" header="0.3" footer="0.3"/>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election activeCell="A2" sqref="A2:H3"/>
    </sheetView>
  </sheetViews>
  <sheetFormatPr baseColWidth="10" defaultColWidth="10.85546875" defaultRowHeight="14.25" x14ac:dyDescent="0.2"/>
  <cols>
    <col min="1" max="1" width="28.7109375" style="96" customWidth="1"/>
    <col min="2" max="8" width="17.7109375" style="95" customWidth="1"/>
    <col min="9" max="16384" width="10.85546875" style="95"/>
  </cols>
  <sheetData>
    <row r="1" spans="1:8" s="93" customFormat="1" ht="72" customHeight="1" x14ac:dyDescent="0.2"/>
    <row r="2" spans="1:8" s="94" customFormat="1" ht="15" customHeight="1" x14ac:dyDescent="0.2">
      <c r="A2" s="534" t="s">
        <v>150</v>
      </c>
      <c r="B2" s="535"/>
      <c r="C2" s="535"/>
      <c r="D2" s="535"/>
      <c r="E2" s="535"/>
      <c r="F2" s="535"/>
      <c r="G2" s="535"/>
      <c r="H2" s="535"/>
    </row>
    <row r="3" spans="1:8" s="94" customFormat="1" ht="15" customHeight="1" x14ac:dyDescent="0.2">
      <c r="A3" s="534"/>
      <c r="B3" s="535"/>
      <c r="C3" s="535"/>
      <c r="D3" s="535"/>
      <c r="E3" s="535"/>
      <c r="F3" s="535"/>
      <c r="G3" s="535"/>
      <c r="H3" s="535"/>
    </row>
    <row r="4" spans="1:8" s="93" customFormat="1" ht="15" customHeight="1" x14ac:dyDescent="0.2">
      <c r="A4" s="757" t="s">
        <v>328</v>
      </c>
      <c r="B4" s="764"/>
      <c r="C4" s="764"/>
      <c r="D4" s="764"/>
      <c r="E4" s="764"/>
      <c r="F4" s="764"/>
      <c r="G4" s="764"/>
      <c r="H4" s="764"/>
    </row>
    <row r="5" spans="1:8" s="93" customFormat="1" ht="15" customHeight="1" x14ac:dyDescent="0.2">
      <c r="A5" s="757" t="s">
        <v>327</v>
      </c>
      <c r="B5" s="758"/>
      <c r="C5" s="758"/>
      <c r="D5" s="758"/>
      <c r="E5" s="758"/>
      <c r="F5" s="758"/>
      <c r="G5" s="758"/>
      <c r="H5" s="758"/>
    </row>
    <row r="6" spans="1:8" s="93" customFormat="1" x14ac:dyDescent="0.2">
      <c r="A6" s="757" t="s">
        <v>144</v>
      </c>
      <c r="B6" s="758"/>
      <c r="C6" s="758"/>
      <c r="D6" s="758"/>
      <c r="E6" s="758"/>
      <c r="F6" s="758"/>
      <c r="G6" s="758"/>
      <c r="H6" s="758"/>
    </row>
    <row r="7" spans="1:8" s="93" customFormat="1" ht="15" thickBot="1" x14ac:dyDescent="0.25">
      <c r="A7" s="765" t="s">
        <v>142</v>
      </c>
      <c r="B7" s="766"/>
      <c r="C7" s="766"/>
      <c r="D7" s="766"/>
      <c r="E7" s="766"/>
      <c r="F7" s="766"/>
      <c r="G7" s="766"/>
      <c r="H7" s="766"/>
    </row>
    <row r="8" spans="1:8" ht="15" customHeight="1" x14ac:dyDescent="0.2">
      <c r="A8" s="123" t="s">
        <v>222</v>
      </c>
      <c r="B8" s="124" t="s">
        <v>223</v>
      </c>
      <c r="C8" s="124" t="s">
        <v>224</v>
      </c>
      <c r="D8" s="124" t="s">
        <v>225</v>
      </c>
      <c r="E8" s="124" t="s">
        <v>226</v>
      </c>
      <c r="F8" s="124" t="s">
        <v>227</v>
      </c>
      <c r="G8" s="124" t="s">
        <v>228</v>
      </c>
      <c r="H8" s="125" t="s">
        <v>229</v>
      </c>
    </row>
    <row r="9" spans="1:8" ht="15" customHeight="1" thickBot="1" x14ac:dyDescent="0.25">
      <c r="A9" s="126" t="s">
        <v>275</v>
      </c>
      <c r="B9" s="127">
        <v>0.7891379310344826</v>
      </c>
      <c r="C9" s="127">
        <v>0.21724137931034473</v>
      </c>
      <c r="D9" s="127">
        <v>0.55172413793103448</v>
      </c>
      <c r="E9" s="127">
        <v>0.45689655172413796</v>
      </c>
      <c r="F9" s="127">
        <v>3.6206896551724141E-2</v>
      </c>
      <c r="G9" s="127">
        <v>3.6379310344827595E-2</v>
      </c>
      <c r="H9" s="128">
        <v>0.35</v>
      </c>
    </row>
  </sheetData>
  <mergeCells count="5">
    <mergeCell ref="A2:H3"/>
    <mergeCell ref="A4:H4"/>
    <mergeCell ref="A5:H5"/>
    <mergeCell ref="A6:H6"/>
    <mergeCell ref="A7:H7"/>
  </mergeCells>
  <pageMargins left="0.7" right="0.7" top="0.75" bottom="0.75" header="0.3" footer="0.3"/>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6"/>
  <sheetViews>
    <sheetView showGridLines="0" zoomScale="85" zoomScaleNormal="85" zoomScalePageLayoutView="85" workbookViewId="0">
      <selection activeCell="A2" sqref="A2:H3"/>
    </sheetView>
  </sheetViews>
  <sheetFormatPr baseColWidth="10" defaultColWidth="10.85546875" defaultRowHeight="12" x14ac:dyDescent="0.2"/>
  <cols>
    <col min="1" max="1" width="10.140625" style="97" customWidth="1"/>
    <col min="2" max="2" width="77.140625" style="98" customWidth="1"/>
    <col min="3" max="4" width="18.7109375" style="97" customWidth="1"/>
    <col min="5" max="5" width="18.42578125" style="97" customWidth="1"/>
    <col min="6" max="11" width="18.7109375" style="97" customWidth="1"/>
    <col min="12" max="14" width="18.42578125" style="97" customWidth="1"/>
    <col min="15" max="19" width="18.7109375" style="97" customWidth="1"/>
    <col min="20" max="20" width="18.42578125" style="97" customWidth="1"/>
    <col min="21" max="21" width="18.7109375" style="97" customWidth="1"/>
    <col min="22" max="22" width="18.85546875" style="97" customWidth="1"/>
    <col min="23" max="25" width="18.7109375" style="97" customWidth="1"/>
    <col min="26" max="26" width="15.140625" style="97" customWidth="1"/>
    <col min="27" max="29" width="18.7109375" style="97" customWidth="1"/>
    <col min="30" max="30" width="18.85546875" style="97" customWidth="1"/>
    <col min="31" max="31" width="18.7109375" style="97" customWidth="1"/>
    <col min="32" max="32" width="15.7109375" style="97" customWidth="1"/>
    <col min="33" max="16384" width="10.85546875" style="97"/>
  </cols>
  <sheetData>
    <row r="1" spans="1:32" s="93" customFormat="1" ht="72" customHeight="1" x14ac:dyDescent="0.2"/>
    <row r="2" spans="1:32" s="94" customFormat="1" ht="15" customHeight="1" x14ac:dyDescent="0.2">
      <c r="A2" s="534" t="s">
        <v>150</v>
      </c>
      <c r="B2" s="535"/>
      <c r="C2" s="535"/>
      <c r="D2" s="535"/>
      <c r="E2" s="535"/>
      <c r="F2" s="535"/>
      <c r="G2" s="535"/>
      <c r="H2" s="535"/>
    </row>
    <row r="3" spans="1:32" s="94" customFormat="1" ht="15" customHeight="1" x14ac:dyDescent="0.2">
      <c r="A3" s="534"/>
      <c r="B3" s="535"/>
      <c r="C3" s="535"/>
      <c r="D3" s="535"/>
      <c r="E3" s="535"/>
      <c r="F3" s="535"/>
      <c r="G3" s="535"/>
      <c r="H3" s="535"/>
    </row>
    <row r="4" spans="1:32" s="93" customFormat="1" ht="15" customHeight="1" x14ac:dyDescent="0.2">
      <c r="A4" s="757" t="s">
        <v>329</v>
      </c>
      <c r="B4" s="764"/>
      <c r="C4" s="764"/>
      <c r="D4" s="764"/>
      <c r="E4" s="764"/>
      <c r="F4" s="764"/>
      <c r="G4" s="764"/>
      <c r="H4" s="764"/>
    </row>
    <row r="5" spans="1:32" s="93" customFormat="1" ht="15" customHeight="1" x14ac:dyDescent="0.2">
      <c r="A5" s="757" t="s">
        <v>326</v>
      </c>
      <c r="B5" s="758"/>
      <c r="C5" s="758"/>
      <c r="D5" s="758"/>
      <c r="E5" s="758"/>
      <c r="F5" s="758"/>
      <c r="G5" s="758"/>
      <c r="H5" s="758"/>
    </row>
    <row r="6" spans="1:32" s="93" customFormat="1" ht="14.25" x14ac:dyDescent="0.2">
      <c r="A6" s="757" t="s">
        <v>144</v>
      </c>
      <c r="B6" s="758"/>
      <c r="C6" s="758"/>
      <c r="D6" s="758"/>
      <c r="E6" s="758"/>
      <c r="F6" s="758"/>
      <c r="G6" s="758"/>
      <c r="H6" s="758"/>
    </row>
    <row r="7" spans="1:32" s="93" customFormat="1" ht="15" thickBot="1" x14ac:dyDescent="0.25">
      <c r="A7" s="757" t="s">
        <v>142</v>
      </c>
      <c r="B7" s="759"/>
      <c r="C7" s="759"/>
      <c r="D7" s="759"/>
      <c r="E7" s="759"/>
      <c r="F7" s="759"/>
      <c r="G7" s="759"/>
      <c r="H7" s="759"/>
    </row>
    <row r="8" spans="1:32" ht="36.75" customHeight="1" thickBot="1" x14ac:dyDescent="0.25">
      <c r="A8" s="755" t="s">
        <v>145</v>
      </c>
      <c r="B8" s="756"/>
      <c r="C8" s="101" t="s">
        <v>276</v>
      </c>
      <c r="D8" s="99" t="s">
        <v>277</v>
      </c>
      <c r="E8" s="101" t="s">
        <v>278</v>
      </c>
      <c r="F8" s="99" t="s">
        <v>223</v>
      </c>
      <c r="G8" s="101" t="s">
        <v>279</v>
      </c>
      <c r="H8" s="99" t="s">
        <v>280</v>
      </c>
      <c r="I8" s="101" t="s">
        <v>281</v>
      </c>
      <c r="J8" s="99" t="s">
        <v>282</v>
      </c>
      <c r="K8" s="101" t="s">
        <v>283</v>
      </c>
      <c r="L8" s="99" t="s">
        <v>224</v>
      </c>
      <c r="M8" s="101" t="s">
        <v>284</v>
      </c>
      <c r="N8" s="99" t="s">
        <v>225</v>
      </c>
      <c r="O8" s="101" t="s">
        <v>285</v>
      </c>
      <c r="P8" s="99" t="s">
        <v>286</v>
      </c>
      <c r="Q8" s="101" t="s">
        <v>287</v>
      </c>
      <c r="R8" s="99" t="s">
        <v>288</v>
      </c>
      <c r="S8" s="101" t="s">
        <v>226</v>
      </c>
      <c r="T8" s="99" t="s">
        <v>289</v>
      </c>
      <c r="U8" s="101" t="s">
        <v>290</v>
      </c>
      <c r="V8" s="99" t="s">
        <v>291</v>
      </c>
      <c r="W8" s="101" t="s">
        <v>292</v>
      </c>
      <c r="X8" s="99" t="s">
        <v>293</v>
      </c>
      <c r="Y8" s="101" t="s">
        <v>294</v>
      </c>
      <c r="Z8" s="99" t="s">
        <v>227</v>
      </c>
      <c r="AA8" s="101" t="s">
        <v>295</v>
      </c>
      <c r="AB8" s="99" t="s">
        <v>296</v>
      </c>
      <c r="AC8" s="101" t="s">
        <v>297</v>
      </c>
      <c r="AD8" s="99" t="s">
        <v>298</v>
      </c>
      <c r="AE8" s="101" t="s">
        <v>299</v>
      </c>
      <c r="AF8" s="100" t="s">
        <v>228</v>
      </c>
    </row>
    <row r="9" spans="1:32" ht="15" customHeight="1" x14ac:dyDescent="0.2">
      <c r="A9" s="767" t="s">
        <v>391</v>
      </c>
      <c r="B9" s="135" t="s">
        <v>230</v>
      </c>
      <c r="C9" s="110">
        <v>0.02</v>
      </c>
      <c r="D9" s="136">
        <v>0.43</v>
      </c>
      <c r="E9" s="110">
        <v>0.55000000000000004</v>
      </c>
      <c r="F9" s="136">
        <v>1</v>
      </c>
      <c r="G9" s="110">
        <v>0.02</v>
      </c>
      <c r="H9" s="136">
        <v>0</v>
      </c>
      <c r="I9" s="110">
        <v>0</v>
      </c>
      <c r="J9" s="136">
        <v>0</v>
      </c>
      <c r="K9" s="110">
        <v>0</v>
      </c>
      <c r="L9" s="136">
        <v>0.02</v>
      </c>
      <c r="M9" s="110">
        <v>1</v>
      </c>
      <c r="N9" s="136">
        <v>1</v>
      </c>
      <c r="O9" s="110">
        <v>0.1</v>
      </c>
      <c r="P9" s="136">
        <v>0.1</v>
      </c>
      <c r="Q9" s="110">
        <v>0</v>
      </c>
      <c r="R9" s="136">
        <v>0.3</v>
      </c>
      <c r="S9" s="110">
        <v>0.5</v>
      </c>
      <c r="T9" s="136">
        <v>0</v>
      </c>
      <c r="U9" s="110">
        <v>0</v>
      </c>
      <c r="V9" s="136">
        <v>0</v>
      </c>
      <c r="W9" s="110">
        <v>0</v>
      </c>
      <c r="X9" s="136">
        <v>0</v>
      </c>
      <c r="Y9" s="110">
        <v>0</v>
      </c>
      <c r="Z9" s="136">
        <v>0</v>
      </c>
      <c r="AA9" s="110">
        <v>0</v>
      </c>
      <c r="AB9" s="136">
        <v>0</v>
      </c>
      <c r="AC9" s="110">
        <v>0</v>
      </c>
      <c r="AD9" s="136">
        <v>0</v>
      </c>
      <c r="AE9" s="110">
        <v>0</v>
      </c>
      <c r="AF9" s="137">
        <v>0</v>
      </c>
    </row>
    <row r="10" spans="1:32" ht="15" customHeight="1" x14ac:dyDescent="0.2">
      <c r="A10" s="767"/>
      <c r="B10" s="130" t="s">
        <v>231</v>
      </c>
      <c r="C10" s="108">
        <v>0</v>
      </c>
      <c r="D10" s="105">
        <v>0</v>
      </c>
      <c r="E10" s="108">
        <v>0</v>
      </c>
      <c r="F10" s="105">
        <v>0</v>
      </c>
      <c r="G10" s="108">
        <v>0</v>
      </c>
      <c r="H10" s="105">
        <v>0</v>
      </c>
      <c r="I10" s="108">
        <v>0</v>
      </c>
      <c r="J10" s="105">
        <v>0</v>
      </c>
      <c r="K10" s="108">
        <v>0</v>
      </c>
      <c r="L10" s="105">
        <v>0</v>
      </c>
      <c r="M10" s="108">
        <v>0</v>
      </c>
      <c r="N10" s="105">
        <v>0</v>
      </c>
      <c r="O10" s="108">
        <v>0.1</v>
      </c>
      <c r="P10" s="105">
        <v>0</v>
      </c>
      <c r="Q10" s="108">
        <v>0</v>
      </c>
      <c r="R10" s="105">
        <v>0</v>
      </c>
      <c r="S10" s="108">
        <v>0.1</v>
      </c>
      <c r="T10" s="105">
        <v>0</v>
      </c>
      <c r="U10" s="108">
        <v>0</v>
      </c>
      <c r="V10" s="105">
        <v>0</v>
      </c>
      <c r="W10" s="108">
        <v>0</v>
      </c>
      <c r="X10" s="105">
        <v>0</v>
      </c>
      <c r="Y10" s="108">
        <v>0</v>
      </c>
      <c r="Z10" s="105">
        <v>0</v>
      </c>
      <c r="AA10" s="108">
        <v>0</v>
      </c>
      <c r="AB10" s="105">
        <v>0</v>
      </c>
      <c r="AC10" s="108">
        <v>0</v>
      </c>
      <c r="AD10" s="105">
        <v>0</v>
      </c>
      <c r="AE10" s="108">
        <v>0</v>
      </c>
      <c r="AF10" s="129">
        <v>0</v>
      </c>
    </row>
    <row r="11" spans="1:32" ht="15" customHeight="1" x14ac:dyDescent="0.2">
      <c r="A11" s="767"/>
      <c r="B11" s="138" t="s">
        <v>232</v>
      </c>
      <c r="C11" s="110">
        <v>0.02</v>
      </c>
      <c r="D11" s="136">
        <v>0.43</v>
      </c>
      <c r="E11" s="110">
        <v>0.55000000000000004</v>
      </c>
      <c r="F11" s="136">
        <v>1</v>
      </c>
      <c r="G11" s="110">
        <v>0.02</v>
      </c>
      <c r="H11" s="136">
        <v>0.1</v>
      </c>
      <c r="I11" s="110">
        <v>0.45</v>
      </c>
      <c r="J11" s="136">
        <v>0.15</v>
      </c>
      <c r="K11" s="110">
        <v>0</v>
      </c>
      <c r="L11" s="136">
        <v>0.72000000000000008</v>
      </c>
      <c r="M11" s="110">
        <v>1</v>
      </c>
      <c r="N11" s="136">
        <v>1</v>
      </c>
      <c r="O11" s="110">
        <v>0.1</v>
      </c>
      <c r="P11" s="136">
        <v>0</v>
      </c>
      <c r="Q11" s="110">
        <v>0.5</v>
      </c>
      <c r="R11" s="136">
        <v>0.3</v>
      </c>
      <c r="S11" s="110">
        <v>0.89999999999999991</v>
      </c>
      <c r="T11" s="136">
        <v>0</v>
      </c>
      <c r="U11" s="110">
        <v>0</v>
      </c>
      <c r="V11" s="136">
        <v>0</v>
      </c>
      <c r="W11" s="110">
        <v>0</v>
      </c>
      <c r="X11" s="136">
        <v>0</v>
      </c>
      <c r="Y11" s="110">
        <v>0</v>
      </c>
      <c r="Z11" s="136">
        <v>0</v>
      </c>
      <c r="AA11" s="110">
        <v>0</v>
      </c>
      <c r="AB11" s="136">
        <v>0</v>
      </c>
      <c r="AC11" s="110">
        <v>0</v>
      </c>
      <c r="AD11" s="136">
        <v>0</v>
      </c>
      <c r="AE11" s="110">
        <v>0</v>
      </c>
      <c r="AF11" s="137">
        <v>0</v>
      </c>
    </row>
    <row r="12" spans="1:32" ht="15" customHeight="1" x14ac:dyDescent="0.2">
      <c r="A12" s="767"/>
      <c r="B12" s="130" t="s">
        <v>492</v>
      </c>
      <c r="C12" s="108">
        <v>0</v>
      </c>
      <c r="D12" s="105">
        <v>0</v>
      </c>
      <c r="E12" s="108">
        <v>0.55000000000000004</v>
      </c>
      <c r="F12" s="105">
        <v>0.55000000000000004</v>
      </c>
      <c r="G12" s="108">
        <v>0</v>
      </c>
      <c r="H12" s="105">
        <v>0</v>
      </c>
      <c r="I12" s="108">
        <v>0</v>
      </c>
      <c r="J12" s="105">
        <v>0</v>
      </c>
      <c r="K12" s="108">
        <v>0</v>
      </c>
      <c r="L12" s="105">
        <v>0</v>
      </c>
      <c r="M12" s="108">
        <v>0</v>
      </c>
      <c r="N12" s="105">
        <v>0</v>
      </c>
      <c r="O12" s="108">
        <v>0.1</v>
      </c>
      <c r="P12" s="105">
        <v>0.1</v>
      </c>
      <c r="Q12" s="108">
        <v>0</v>
      </c>
      <c r="R12" s="105">
        <v>0.3</v>
      </c>
      <c r="S12" s="108">
        <v>0.5</v>
      </c>
      <c r="T12" s="105">
        <v>0</v>
      </c>
      <c r="U12" s="108">
        <v>0</v>
      </c>
      <c r="V12" s="105">
        <v>0</v>
      </c>
      <c r="W12" s="108">
        <v>0</v>
      </c>
      <c r="X12" s="105">
        <v>0</v>
      </c>
      <c r="Y12" s="108">
        <v>0</v>
      </c>
      <c r="Z12" s="105">
        <v>0</v>
      </c>
      <c r="AA12" s="108">
        <v>0</v>
      </c>
      <c r="AB12" s="105">
        <v>0</v>
      </c>
      <c r="AC12" s="108">
        <v>0</v>
      </c>
      <c r="AD12" s="105">
        <v>0</v>
      </c>
      <c r="AE12" s="108">
        <v>0</v>
      </c>
      <c r="AF12" s="129">
        <v>0</v>
      </c>
    </row>
    <row r="13" spans="1:32" ht="15" customHeight="1" x14ac:dyDescent="0.2">
      <c r="A13" s="767"/>
      <c r="B13" s="138" t="s">
        <v>493</v>
      </c>
      <c r="C13" s="110">
        <v>0.02</v>
      </c>
      <c r="D13" s="136">
        <v>0.43</v>
      </c>
      <c r="E13" s="110">
        <v>0.55000000000000004</v>
      </c>
      <c r="F13" s="136">
        <v>1</v>
      </c>
      <c r="G13" s="110">
        <v>0.02</v>
      </c>
      <c r="H13" s="136">
        <v>0</v>
      </c>
      <c r="I13" s="110">
        <v>0</v>
      </c>
      <c r="J13" s="136">
        <v>0</v>
      </c>
      <c r="K13" s="110">
        <v>0</v>
      </c>
      <c r="L13" s="136">
        <v>0.02</v>
      </c>
      <c r="M13" s="110">
        <v>0</v>
      </c>
      <c r="N13" s="136">
        <v>0</v>
      </c>
      <c r="O13" s="110">
        <v>0.1</v>
      </c>
      <c r="P13" s="136">
        <v>0</v>
      </c>
      <c r="Q13" s="110">
        <v>0</v>
      </c>
      <c r="R13" s="136">
        <v>0</v>
      </c>
      <c r="S13" s="110">
        <v>0.1</v>
      </c>
      <c r="T13" s="136">
        <v>0</v>
      </c>
      <c r="U13" s="110">
        <v>0</v>
      </c>
      <c r="V13" s="136">
        <v>0</v>
      </c>
      <c r="W13" s="110">
        <v>0</v>
      </c>
      <c r="X13" s="136">
        <v>0</v>
      </c>
      <c r="Y13" s="110">
        <v>0</v>
      </c>
      <c r="Z13" s="136">
        <v>0</v>
      </c>
      <c r="AA13" s="110">
        <v>0</v>
      </c>
      <c r="AB13" s="136">
        <v>0</v>
      </c>
      <c r="AC13" s="110">
        <v>0</v>
      </c>
      <c r="AD13" s="136">
        <v>0</v>
      </c>
      <c r="AE13" s="110">
        <v>0</v>
      </c>
      <c r="AF13" s="137">
        <v>0</v>
      </c>
    </row>
    <row r="14" spans="1:32" ht="15" customHeight="1" x14ac:dyDescent="0.2">
      <c r="A14" s="767"/>
      <c r="B14" s="130" t="s">
        <v>233</v>
      </c>
      <c r="C14" s="108">
        <v>0.02</v>
      </c>
      <c r="D14" s="105">
        <v>0</v>
      </c>
      <c r="E14" s="108">
        <v>0.55000000000000004</v>
      </c>
      <c r="F14" s="105">
        <v>0.57000000000000006</v>
      </c>
      <c r="G14" s="108">
        <v>0.02</v>
      </c>
      <c r="H14" s="105">
        <v>0.1</v>
      </c>
      <c r="I14" s="108">
        <v>0</v>
      </c>
      <c r="J14" s="105">
        <v>0</v>
      </c>
      <c r="K14" s="108">
        <v>0</v>
      </c>
      <c r="L14" s="105">
        <v>0.12000000000000001</v>
      </c>
      <c r="M14" s="108">
        <v>1</v>
      </c>
      <c r="N14" s="105">
        <v>1</v>
      </c>
      <c r="O14" s="108">
        <v>0.1</v>
      </c>
      <c r="P14" s="105">
        <v>0</v>
      </c>
      <c r="Q14" s="108">
        <v>0.5</v>
      </c>
      <c r="R14" s="105">
        <v>0.3</v>
      </c>
      <c r="S14" s="108">
        <v>0.89999999999999991</v>
      </c>
      <c r="T14" s="105">
        <v>0</v>
      </c>
      <c r="U14" s="108">
        <v>0</v>
      </c>
      <c r="V14" s="105">
        <v>0</v>
      </c>
      <c r="W14" s="108">
        <v>0</v>
      </c>
      <c r="X14" s="105">
        <v>0</v>
      </c>
      <c r="Y14" s="108">
        <v>0</v>
      </c>
      <c r="Z14" s="105">
        <v>0</v>
      </c>
      <c r="AA14" s="108">
        <v>0</v>
      </c>
      <c r="AB14" s="105">
        <v>0</v>
      </c>
      <c r="AC14" s="108">
        <v>0</v>
      </c>
      <c r="AD14" s="105">
        <v>0</v>
      </c>
      <c r="AE14" s="108">
        <v>0</v>
      </c>
      <c r="AF14" s="129">
        <v>0</v>
      </c>
    </row>
    <row r="15" spans="1:32" ht="15" customHeight="1" x14ac:dyDescent="0.2">
      <c r="A15" s="767"/>
      <c r="B15" s="138" t="s">
        <v>494</v>
      </c>
      <c r="C15" s="110">
        <v>0</v>
      </c>
      <c r="D15" s="136">
        <v>0</v>
      </c>
      <c r="E15" s="110">
        <v>0</v>
      </c>
      <c r="F15" s="136">
        <v>0</v>
      </c>
      <c r="G15" s="110">
        <v>0</v>
      </c>
      <c r="H15" s="136">
        <v>0</v>
      </c>
      <c r="I15" s="110">
        <v>0</v>
      </c>
      <c r="J15" s="136">
        <v>0</v>
      </c>
      <c r="K15" s="110">
        <v>0</v>
      </c>
      <c r="L15" s="136">
        <v>0</v>
      </c>
      <c r="M15" s="110">
        <v>0</v>
      </c>
      <c r="N15" s="136">
        <v>0</v>
      </c>
      <c r="O15" s="110">
        <v>0</v>
      </c>
      <c r="P15" s="136">
        <v>0</v>
      </c>
      <c r="Q15" s="110">
        <v>0</v>
      </c>
      <c r="R15" s="136">
        <v>0</v>
      </c>
      <c r="S15" s="110">
        <v>0</v>
      </c>
      <c r="T15" s="136">
        <v>0</v>
      </c>
      <c r="U15" s="110">
        <v>0</v>
      </c>
      <c r="V15" s="136">
        <v>0</v>
      </c>
      <c r="W15" s="110">
        <v>0</v>
      </c>
      <c r="X15" s="136">
        <v>0</v>
      </c>
      <c r="Y15" s="110">
        <v>0</v>
      </c>
      <c r="Z15" s="136">
        <v>0</v>
      </c>
      <c r="AA15" s="110">
        <v>0</v>
      </c>
      <c r="AB15" s="136">
        <v>0</v>
      </c>
      <c r="AC15" s="110">
        <v>0</v>
      </c>
      <c r="AD15" s="136">
        <v>0</v>
      </c>
      <c r="AE15" s="110">
        <v>0</v>
      </c>
      <c r="AF15" s="137">
        <v>0</v>
      </c>
    </row>
    <row r="16" spans="1:32" ht="15" customHeight="1" x14ac:dyDescent="0.2">
      <c r="A16" s="767"/>
      <c r="B16" s="130" t="s">
        <v>495</v>
      </c>
      <c r="C16" s="108">
        <v>0</v>
      </c>
      <c r="D16" s="105">
        <v>0</v>
      </c>
      <c r="E16" s="108">
        <v>0</v>
      </c>
      <c r="F16" s="105">
        <v>0</v>
      </c>
      <c r="G16" s="108">
        <v>0</v>
      </c>
      <c r="H16" s="105">
        <v>0</v>
      </c>
      <c r="I16" s="108">
        <v>0</v>
      </c>
      <c r="J16" s="105">
        <v>0</v>
      </c>
      <c r="K16" s="108">
        <v>0</v>
      </c>
      <c r="L16" s="105">
        <v>0</v>
      </c>
      <c r="M16" s="108">
        <v>0</v>
      </c>
      <c r="N16" s="105">
        <v>0</v>
      </c>
      <c r="O16" s="108">
        <v>0.1</v>
      </c>
      <c r="P16" s="105">
        <v>0.1</v>
      </c>
      <c r="Q16" s="108">
        <v>0</v>
      </c>
      <c r="R16" s="105">
        <v>0</v>
      </c>
      <c r="S16" s="108">
        <v>0.2</v>
      </c>
      <c r="T16" s="105">
        <v>0</v>
      </c>
      <c r="U16" s="108">
        <v>0</v>
      </c>
      <c r="V16" s="105">
        <v>0</v>
      </c>
      <c r="W16" s="108">
        <v>0</v>
      </c>
      <c r="X16" s="105">
        <v>0</v>
      </c>
      <c r="Y16" s="108">
        <v>0</v>
      </c>
      <c r="Z16" s="105">
        <v>0</v>
      </c>
      <c r="AA16" s="108">
        <v>0</v>
      </c>
      <c r="AB16" s="105">
        <v>0</v>
      </c>
      <c r="AC16" s="108">
        <v>0</v>
      </c>
      <c r="AD16" s="105">
        <v>0</v>
      </c>
      <c r="AE16" s="108">
        <v>0</v>
      </c>
      <c r="AF16" s="129">
        <v>0</v>
      </c>
    </row>
    <row r="17" spans="1:32" ht="15" customHeight="1" x14ac:dyDescent="0.2">
      <c r="A17" s="767"/>
      <c r="B17" s="138" t="s">
        <v>234</v>
      </c>
      <c r="C17" s="110">
        <v>0</v>
      </c>
      <c r="D17" s="136">
        <v>0.43</v>
      </c>
      <c r="E17" s="110">
        <v>0.55000000000000004</v>
      </c>
      <c r="F17" s="136">
        <v>0.98</v>
      </c>
      <c r="G17" s="110">
        <v>0</v>
      </c>
      <c r="H17" s="136">
        <v>0</v>
      </c>
      <c r="I17" s="110">
        <v>0</v>
      </c>
      <c r="J17" s="136">
        <v>0</v>
      </c>
      <c r="K17" s="110">
        <v>0</v>
      </c>
      <c r="L17" s="136">
        <v>0</v>
      </c>
      <c r="M17" s="110">
        <v>1</v>
      </c>
      <c r="N17" s="136">
        <v>1</v>
      </c>
      <c r="O17" s="110">
        <v>0.1</v>
      </c>
      <c r="P17" s="136">
        <v>0</v>
      </c>
      <c r="Q17" s="110">
        <v>0.5</v>
      </c>
      <c r="R17" s="136">
        <v>0.3</v>
      </c>
      <c r="S17" s="110">
        <v>0.89999999999999991</v>
      </c>
      <c r="T17" s="136">
        <v>0</v>
      </c>
      <c r="U17" s="110">
        <v>0</v>
      </c>
      <c r="V17" s="136">
        <v>0</v>
      </c>
      <c r="W17" s="110">
        <v>0</v>
      </c>
      <c r="X17" s="136">
        <v>0</v>
      </c>
      <c r="Y17" s="110">
        <v>0</v>
      </c>
      <c r="Z17" s="136">
        <v>0</v>
      </c>
      <c r="AA17" s="110">
        <v>0</v>
      </c>
      <c r="AB17" s="136">
        <v>0</v>
      </c>
      <c r="AC17" s="110">
        <v>0</v>
      </c>
      <c r="AD17" s="136">
        <v>0</v>
      </c>
      <c r="AE17" s="110">
        <v>0</v>
      </c>
      <c r="AF17" s="137">
        <v>0</v>
      </c>
    </row>
    <row r="18" spans="1:32" ht="15" customHeight="1" x14ac:dyDescent="0.2">
      <c r="A18" s="767"/>
      <c r="B18" s="130" t="s">
        <v>235</v>
      </c>
      <c r="C18" s="108">
        <v>0.02</v>
      </c>
      <c r="D18" s="105">
        <v>0.43</v>
      </c>
      <c r="E18" s="108">
        <v>0.55000000000000004</v>
      </c>
      <c r="F18" s="105">
        <v>1</v>
      </c>
      <c r="G18" s="108">
        <v>0.02</v>
      </c>
      <c r="H18" s="105">
        <v>0</v>
      </c>
      <c r="I18" s="108">
        <v>0</v>
      </c>
      <c r="J18" s="105">
        <v>0</v>
      </c>
      <c r="K18" s="108">
        <v>0</v>
      </c>
      <c r="L18" s="105">
        <v>0.02</v>
      </c>
      <c r="M18" s="108">
        <v>1</v>
      </c>
      <c r="N18" s="105">
        <v>1</v>
      </c>
      <c r="O18" s="108">
        <v>0.1</v>
      </c>
      <c r="P18" s="105">
        <v>0</v>
      </c>
      <c r="Q18" s="108">
        <v>0</v>
      </c>
      <c r="R18" s="105">
        <v>0</v>
      </c>
      <c r="S18" s="108">
        <v>0.1</v>
      </c>
      <c r="T18" s="105">
        <v>0.02</v>
      </c>
      <c r="U18" s="108">
        <v>0</v>
      </c>
      <c r="V18" s="105">
        <v>0</v>
      </c>
      <c r="W18" s="108">
        <v>0</v>
      </c>
      <c r="X18" s="105">
        <v>0</v>
      </c>
      <c r="Y18" s="108">
        <v>0</v>
      </c>
      <c r="Z18" s="105">
        <v>0.02</v>
      </c>
      <c r="AA18" s="108">
        <v>0</v>
      </c>
      <c r="AB18" s="105">
        <v>0</v>
      </c>
      <c r="AC18" s="108">
        <v>0</v>
      </c>
      <c r="AD18" s="105">
        <v>0</v>
      </c>
      <c r="AE18" s="108">
        <v>0</v>
      </c>
      <c r="AF18" s="129">
        <v>0</v>
      </c>
    </row>
    <row r="19" spans="1:32" ht="15" customHeight="1" x14ac:dyDescent="0.2">
      <c r="A19" s="767"/>
      <c r="B19" s="138" t="s">
        <v>236</v>
      </c>
      <c r="C19" s="110">
        <v>0.02</v>
      </c>
      <c r="D19" s="136">
        <v>0.43</v>
      </c>
      <c r="E19" s="110">
        <v>0.55000000000000004</v>
      </c>
      <c r="F19" s="136">
        <v>1</v>
      </c>
      <c r="G19" s="110">
        <v>0.02</v>
      </c>
      <c r="H19" s="136">
        <v>0.1</v>
      </c>
      <c r="I19" s="110">
        <v>0</v>
      </c>
      <c r="J19" s="136">
        <v>0.15</v>
      </c>
      <c r="K19" s="110">
        <v>0</v>
      </c>
      <c r="L19" s="136">
        <v>0.27</v>
      </c>
      <c r="M19" s="110">
        <v>1</v>
      </c>
      <c r="N19" s="136">
        <v>1</v>
      </c>
      <c r="O19" s="110">
        <v>0.1</v>
      </c>
      <c r="P19" s="136">
        <v>0</v>
      </c>
      <c r="Q19" s="110">
        <v>0</v>
      </c>
      <c r="R19" s="136">
        <v>0.3</v>
      </c>
      <c r="S19" s="110">
        <v>0.4</v>
      </c>
      <c r="T19" s="136">
        <v>0</v>
      </c>
      <c r="U19" s="110">
        <v>0</v>
      </c>
      <c r="V19" s="136">
        <v>0</v>
      </c>
      <c r="W19" s="110">
        <v>0</v>
      </c>
      <c r="X19" s="136">
        <v>0</v>
      </c>
      <c r="Y19" s="110">
        <v>0</v>
      </c>
      <c r="Z19" s="136">
        <v>0</v>
      </c>
      <c r="AA19" s="110">
        <v>0</v>
      </c>
      <c r="AB19" s="136">
        <v>0</v>
      </c>
      <c r="AC19" s="110">
        <v>0</v>
      </c>
      <c r="AD19" s="136">
        <v>0</v>
      </c>
      <c r="AE19" s="110">
        <v>0</v>
      </c>
      <c r="AF19" s="137">
        <v>0</v>
      </c>
    </row>
    <row r="20" spans="1:32" ht="15" customHeight="1" x14ac:dyDescent="0.2">
      <c r="A20" s="767"/>
      <c r="B20" s="131" t="s">
        <v>237</v>
      </c>
      <c r="C20" s="108">
        <v>0</v>
      </c>
      <c r="D20" s="105">
        <v>0.43</v>
      </c>
      <c r="E20" s="108">
        <v>0.55000000000000004</v>
      </c>
      <c r="F20" s="105">
        <v>0.98</v>
      </c>
      <c r="G20" s="108">
        <v>0</v>
      </c>
      <c r="H20" s="105">
        <v>0</v>
      </c>
      <c r="I20" s="108">
        <v>0</v>
      </c>
      <c r="J20" s="105">
        <v>0</v>
      </c>
      <c r="K20" s="108">
        <v>0</v>
      </c>
      <c r="L20" s="105">
        <v>0</v>
      </c>
      <c r="M20" s="108">
        <v>1</v>
      </c>
      <c r="N20" s="105">
        <v>1</v>
      </c>
      <c r="O20" s="108">
        <v>0.1</v>
      </c>
      <c r="P20" s="105">
        <v>0</v>
      </c>
      <c r="Q20" s="108">
        <v>0</v>
      </c>
      <c r="R20" s="105">
        <v>0</v>
      </c>
      <c r="S20" s="108">
        <v>0.1</v>
      </c>
      <c r="T20" s="105">
        <v>0</v>
      </c>
      <c r="U20" s="108">
        <v>0</v>
      </c>
      <c r="V20" s="105">
        <v>0</v>
      </c>
      <c r="W20" s="108">
        <v>0</v>
      </c>
      <c r="X20" s="105">
        <v>0</v>
      </c>
      <c r="Y20" s="108">
        <v>0</v>
      </c>
      <c r="Z20" s="105">
        <v>0</v>
      </c>
      <c r="AA20" s="108">
        <v>0</v>
      </c>
      <c r="AB20" s="105">
        <v>0</v>
      </c>
      <c r="AC20" s="108">
        <v>0</v>
      </c>
      <c r="AD20" s="105">
        <v>0</v>
      </c>
      <c r="AE20" s="108">
        <v>0</v>
      </c>
      <c r="AF20" s="129">
        <v>0</v>
      </c>
    </row>
    <row r="21" spans="1:32" ht="15" customHeight="1" x14ac:dyDescent="0.2">
      <c r="A21" s="767"/>
      <c r="B21" s="138" t="s">
        <v>496</v>
      </c>
      <c r="C21" s="110">
        <v>0</v>
      </c>
      <c r="D21" s="136">
        <v>0.43</v>
      </c>
      <c r="E21" s="110">
        <v>0.55000000000000004</v>
      </c>
      <c r="F21" s="136">
        <v>0.98</v>
      </c>
      <c r="G21" s="110">
        <v>0</v>
      </c>
      <c r="H21" s="136">
        <v>0</v>
      </c>
      <c r="I21" s="110">
        <v>0</v>
      </c>
      <c r="J21" s="136">
        <v>0</v>
      </c>
      <c r="K21" s="110">
        <v>0</v>
      </c>
      <c r="L21" s="136">
        <v>0</v>
      </c>
      <c r="M21" s="110">
        <v>0</v>
      </c>
      <c r="N21" s="136">
        <v>0</v>
      </c>
      <c r="O21" s="110">
        <v>0.1</v>
      </c>
      <c r="P21" s="136">
        <v>0</v>
      </c>
      <c r="Q21" s="110">
        <v>0</v>
      </c>
      <c r="R21" s="136">
        <v>0</v>
      </c>
      <c r="S21" s="110">
        <v>0.1</v>
      </c>
      <c r="T21" s="136">
        <v>0.02</v>
      </c>
      <c r="U21" s="110">
        <v>0.08</v>
      </c>
      <c r="V21" s="136">
        <v>0</v>
      </c>
      <c r="W21" s="110">
        <v>0</v>
      </c>
      <c r="X21" s="136">
        <v>0</v>
      </c>
      <c r="Y21" s="110">
        <v>0</v>
      </c>
      <c r="Z21" s="136">
        <v>0.1</v>
      </c>
      <c r="AA21" s="110">
        <v>0</v>
      </c>
      <c r="AB21" s="136">
        <v>0</v>
      </c>
      <c r="AC21" s="110">
        <v>0</v>
      </c>
      <c r="AD21" s="136">
        <v>0</v>
      </c>
      <c r="AE21" s="110">
        <v>0</v>
      </c>
      <c r="AF21" s="137">
        <v>0</v>
      </c>
    </row>
    <row r="22" spans="1:32" ht="15" customHeight="1" x14ac:dyDescent="0.2">
      <c r="A22" s="767"/>
      <c r="B22" s="130" t="s">
        <v>238</v>
      </c>
      <c r="C22" s="108">
        <v>0.02</v>
      </c>
      <c r="D22" s="105">
        <v>0.43</v>
      </c>
      <c r="E22" s="108">
        <v>0.55000000000000004</v>
      </c>
      <c r="F22" s="105">
        <v>1</v>
      </c>
      <c r="G22" s="108">
        <v>0.02</v>
      </c>
      <c r="H22" s="105">
        <v>0.1</v>
      </c>
      <c r="I22" s="108">
        <v>0.45</v>
      </c>
      <c r="J22" s="105">
        <v>0</v>
      </c>
      <c r="K22" s="108">
        <v>0</v>
      </c>
      <c r="L22" s="105">
        <v>0.57000000000000006</v>
      </c>
      <c r="M22" s="108">
        <v>1</v>
      </c>
      <c r="N22" s="105">
        <v>1</v>
      </c>
      <c r="O22" s="108">
        <v>0.1</v>
      </c>
      <c r="P22" s="105">
        <v>0.1</v>
      </c>
      <c r="Q22" s="108">
        <v>0</v>
      </c>
      <c r="R22" s="105">
        <v>0.3</v>
      </c>
      <c r="S22" s="108">
        <v>0.5</v>
      </c>
      <c r="T22" s="105">
        <v>0</v>
      </c>
      <c r="U22" s="108">
        <v>0</v>
      </c>
      <c r="V22" s="105">
        <v>0</v>
      </c>
      <c r="W22" s="108">
        <v>0</v>
      </c>
      <c r="X22" s="105">
        <v>0</v>
      </c>
      <c r="Y22" s="108">
        <v>0</v>
      </c>
      <c r="Z22" s="105">
        <v>0</v>
      </c>
      <c r="AA22" s="108">
        <v>0</v>
      </c>
      <c r="AB22" s="105">
        <v>0</v>
      </c>
      <c r="AC22" s="108">
        <v>0</v>
      </c>
      <c r="AD22" s="105">
        <v>0</v>
      </c>
      <c r="AE22" s="108">
        <v>0</v>
      </c>
      <c r="AF22" s="129">
        <v>0</v>
      </c>
    </row>
    <row r="23" spans="1:32" ht="15" customHeight="1" x14ac:dyDescent="0.2">
      <c r="A23" s="767"/>
      <c r="B23" s="138" t="s">
        <v>239</v>
      </c>
      <c r="C23" s="110">
        <v>0.02</v>
      </c>
      <c r="D23" s="136">
        <v>0.43</v>
      </c>
      <c r="E23" s="110">
        <v>0.55000000000000004</v>
      </c>
      <c r="F23" s="136">
        <v>1</v>
      </c>
      <c r="G23" s="110">
        <v>0.02</v>
      </c>
      <c r="H23" s="136">
        <v>0</v>
      </c>
      <c r="I23" s="110">
        <v>0</v>
      </c>
      <c r="J23" s="136">
        <v>0.15</v>
      </c>
      <c r="K23" s="110">
        <v>0</v>
      </c>
      <c r="L23" s="136">
        <v>0.16999999999999998</v>
      </c>
      <c r="M23" s="110">
        <v>1</v>
      </c>
      <c r="N23" s="136">
        <v>1</v>
      </c>
      <c r="O23" s="110">
        <v>0.1</v>
      </c>
      <c r="P23" s="136">
        <v>0</v>
      </c>
      <c r="Q23" s="110">
        <v>0.5</v>
      </c>
      <c r="R23" s="136">
        <v>0.3</v>
      </c>
      <c r="S23" s="110">
        <v>0.89999999999999991</v>
      </c>
      <c r="T23" s="136">
        <v>0.02</v>
      </c>
      <c r="U23" s="110">
        <v>0.08</v>
      </c>
      <c r="V23" s="136">
        <v>0</v>
      </c>
      <c r="W23" s="110">
        <v>0</v>
      </c>
      <c r="X23" s="136">
        <v>0</v>
      </c>
      <c r="Y23" s="110">
        <v>0</v>
      </c>
      <c r="Z23" s="136">
        <v>0.1</v>
      </c>
      <c r="AA23" s="110">
        <v>0.02</v>
      </c>
      <c r="AB23" s="136">
        <v>0.08</v>
      </c>
      <c r="AC23" s="110">
        <v>0</v>
      </c>
      <c r="AD23" s="136">
        <v>0</v>
      </c>
      <c r="AE23" s="110">
        <v>0.25</v>
      </c>
      <c r="AF23" s="137">
        <v>0.35</v>
      </c>
    </row>
    <row r="24" spans="1:32" ht="15" customHeight="1" x14ac:dyDescent="0.2">
      <c r="A24" s="767"/>
      <c r="B24" s="130" t="s">
        <v>240</v>
      </c>
      <c r="C24" s="108">
        <v>0.02</v>
      </c>
      <c r="D24" s="105">
        <v>0.43</v>
      </c>
      <c r="E24" s="108">
        <v>0.55000000000000004</v>
      </c>
      <c r="F24" s="105">
        <v>1</v>
      </c>
      <c r="G24" s="108">
        <v>0.02</v>
      </c>
      <c r="H24" s="105">
        <v>0.1</v>
      </c>
      <c r="I24" s="108">
        <v>0.45</v>
      </c>
      <c r="J24" s="105">
        <v>0</v>
      </c>
      <c r="K24" s="108">
        <v>0</v>
      </c>
      <c r="L24" s="105">
        <v>0.57000000000000006</v>
      </c>
      <c r="M24" s="108">
        <v>1</v>
      </c>
      <c r="N24" s="105">
        <v>1</v>
      </c>
      <c r="O24" s="108">
        <v>0.1</v>
      </c>
      <c r="P24" s="105">
        <v>0.1</v>
      </c>
      <c r="Q24" s="108">
        <v>0.5</v>
      </c>
      <c r="R24" s="105">
        <v>0</v>
      </c>
      <c r="S24" s="108">
        <v>0.7</v>
      </c>
      <c r="T24" s="105">
        <v>0</v>
      </c>
      <c r="U24" s="108">
        <v>0</v>
      </c>
      <c r="V24" s="105">
        <v>0</v>
      </c>
      <c r="W24" s="108">
        <v>0</v>
      </c>
      <c r="X24" s="105">
        <v>0</v>
      </c>
      <c r="Y24" s="108">
        <v>0</v>
      </c>
      <c r="Z24" s="105">
        <v>0</v>
      </c>
      <c r="AA24" s="108">
        <v>0</v>
      </c>
      <c r="AB24" s="105">
        <v>0</v>
      </c>
      <c r="AC24" s="108">
        <v>0</v>
      </c>
      <c r="AD24" s="105">
        <v>0</v>
      </c>
      <c r="AE24" s="108">
        <v>0</v>
      </c>
      <c r="AF24" s="129">
        <v>0</v>
      </c>
    </row>
    <row r="25" spans="1:32" ht="15" customHeight="1" x14ac:dyDescent="0.2">
      <c r="A25" s="767"/>
      <c r="B25" s="138" t="s">
        <v>241</v>
      </c>
      <c r="C25" s="110">
        <v>0.02</v>
      </c>
      <c r="D25" s="136">
        <v>0.43</v>
      </c>
      <c r="E25" s="110">
        <v>0.55000000000000004</v>
      </c>
      <c r="F25" s="136">
        <v>1</v>
      </c>
      <c r="G25" s="110">
        <v>0.02</v>
      </c>
      <c r="H25" s="136">
        <v>0.1</v>
      </c>
      <c r="I25" s="110">
        <v>0.45</v>
      </c>
      <c r="J25" s="136">
        <v>0.15</v>
      </c>
      <c r="K25" s="110">
        <v>0</v>
      </c>
      <c r="L25" s="136">
        <v>0.72000000000000008</v>
      </c>
      <c r="M25" s="110">
        <v>0</v>
      </c>
      <c r="N25" s="136">
        <v>0</v>
      </c>
      <c r="O25" s="110">
        <v>0.1</v>
      </c>
      <c r="P25" s="136">
        <v>0</v>
      </c>
      <c r="Q25" s="110">
        <v>0.5</v>
      </c>
      <c r="R25" s="136">
        <v>0.3</v>
      </c>
      <c r="S25" s="110">
        <v>0.89999999999999991</v>
      </c>
      <c r="T25" s="136">
        <v>0</v>
      </c>
      <c r="U25" s="110">
        <v>0</v>
      </c>
      <c r="V25" s="136">
        <v>0</v>
      </c>
      <c r="W25" s="110">
        <v>0</v>
      </c>
      <c r="X25" s="136">
        <v>0</v>
      </c>
      <c r="Y25" s="110">
        <v>0</v>
      </c>
      <c r="Z25" s="136">
        <v>0</v>
      </c>
      <c r="AA25" s="110">
        <v>0</v>
      </c>
      <c r="AB25" s="136">
        <v>0</v>
      </c>
      <c r="AC25" s="110">
        <v>0</v>
      </c>
      <c r="AD25" s="136">
        <v>0</v>
      </c>
      <c r="AE25" s="110">
        <v>0</v>
      </c>
      <c r="AF25" s="137">
        <v>0</v>
      </c>
    </row>
    <row r="26" spans="1:32" ht="15" customHeight="1" x14ac:dyDescent="0.2">
      <c r="A26" s="767"/>
      <c r="B26" s="130" t="s">
        <v>242</v>
      </c>
      <c r="C26" s="108">
        <v>0.02</v>
      </c>
      <c r="D26" s="105">
        <v>0.43</v>
      </c>
      <c r="E26" s="108">
        <v>0.55000000000000004</v>
      </c>
      <c r="F26" s="105">
        <v>1</v>
      </c>
      <c r="G26" s="108">
        <v>0.02</v>
      </c>
      <c r="H26" s="105">
        <v>0.1</v>
      </c>
      <c r="I26" s="108">
        <v>0</v>
      </c>
      <c r="J26" s="105">
        <v>0.15</v>
      </c>
      <c r="K26" s="108">
        <v>0</v>
      </c>
      <c r="L26" s="105">
        <v>0.27</v>
      </c>
      <c r="M26" s="108">
        <v>0</v>
      </c>
      <c r="N26" s="105">
        <v>0</v>
      </c>
      <c r="O26" s="108">
        <v>0.1</v>
      </c>
      <c r="P26" s="105">
        <v>0.1</v>
      </c>
      <c r="Q26" s="108">
        <v>0</v>
      </c>
      <c r="R26" s="105">
        <v>0</v>
      </c>
      <c r="S26" s="108">
        <v>0.2</v>
      </c>
      <c r="T26" s="105">
        <v>0</v>
      </c>
      <c r="U26" s="108">
        <v>0</v>
      </c>
      <c r="V26" s="105">
        <v>0</v>
      </c>
      <c r="W26" s="108">
        <v>0</v>
      </c>
      <c r="X26" s="105">
        <v>0</v>
      </c>
      <c r="Y26" s="108">
        <v>0</v>
      </c>
      <c r="Z26" s="105">
        <v>0</v>
      </c>
      <c r="AA26" s="108">
        <v>0.02</v>
      </c>
      <c r="AB26" s="105">
        <v>0.08</v>
      </c>
      <c r="AC26" s="108">
        <v>0</v>
      </c>
      <c r="AD26" s="105">
        <v>0</v>
      </c>
      <c r="AE26" s="108">
        <v>0</v>
      </c>
      <c r="AF26" s="129">
        <v>0.1</v>
      </c>
    </row>
    <row r="27" spans="1:32" ht="15" customHeight="1" x14ac:dyDescent="0.2">
      <c r="A27" s="767"/>
      <c r="B27" s="138" t="s">
        <v>185</v>
      </c>
      <c r="C27" s="110">
        <v>0.02</v>
      </c>
      <c r="D27" s="136">
        <v>0</v>
      </c>
      <c r="E27" s="110">
        <v>0.55000000000000004</v>
      </c>
      <c r="F27" s="136">
        <v>0.57000000000000006</v>
      </c>
      <c r="G27" s="110">
        <v>0.02</v>
      </c>
      <c r="H27" s="136">
        <v>0.1</v>
      </c>
      <c r="I27" s="110">
        <v>0</v>
      </c>
      <c r="J27" s="136">
        <v>0.15</v>
      </c>
      <c r="K27" s="110">
        <v>0</v>
      </c>
      <c r="L27" s="136">
        <v>0.27</v>
      </c>
      <c r="M27" s="110">
        <v>1</v>
      </c>
      <c r="N27" s="136">
        <v>1</v>
      </c>
      <c r="O27" s="110">
        <v>0.1</v>
      </c>
      <c r="P27" s="136">
        <v>0.1</v>
      </c>
      <c r="Q27" s="110">
        <v>0</v>
      </c>
      <c r="R27" s="136">
        <v>0.3</v>
      </c>
      <c r="S27" s="110">
        <v>0.5</v>
      </c>
      <c r="T27" s="136">
        <v>0</v>
      </c>
      <c r="U27" s="110">
        <v>0</v>
      </c>
      <c r="V27" s="136">
        <v>0</v>
      </c>
      <c r="W27" s="110">
        <v>0</v>
      </c>
      <c r="X27" s="136">
        <v>0</v>
      </c>
      <c r="Y27" s="110">
        <v>0</v>
      </c>
      <c r="Z27" s="136">
        <v>0</v>
      </c>
      <c r="AA27" s="110">
        <v>0</v>
      </c>
      <c r="AB27" s="136">
        <v>0</v>
      </c>
      <c r="AC27" s="110">
        <v>0</v>
      </c>
      <c r="AD27" s="136">
        <v>0</v>
      </c>
      <c r="AE27" s="110">
        <v>0</v>
      </c>
      <c r="AF27" s="137">
        <v>0</v>
      </c>
    </row>
    <row r="28" spans="1:32" ht="15" customHeight="1" x14ac:dyDescent="0.2">
      <c r="A28" s="767"/>
      <c r="B28" s="130" t="s">
        <v>243</v>
      </c>
      <c r="C28" s="108">
        <v>0</v>
      </c>
      <c r="D28" s="105">
        <v>0</v>
      </c>
      <c r="E28" s="108">
        <v>0.55000000000000004</v>
      </c>
      <c r="F28" s="105">
        <v>0.55000000000000004</v>
      </c>
      <c r="G28" s="108">
        <v>0</v>
      </c>
      <c r="H28" s="105">
        <v>0</v>
      </c>
      <c r="I28" s="108">
        <v>0</v>
      </c>
      <c r="J28" s="105">
        <v>0</v>
      </c>
      <c r="K28" s="108">
        <v>0</v>
      </c>
      <c r="L28" s="105">
        <v>0</v>
      </c>
      <c r="M28" s="108">
        <v>0</v>
      </c>
      <c r="N28" s="105">
        <v>0</v>
      </c>
      <c r="O28" s="108">
        <v>0.1</v>
      </c>
      <c r="P28" s="105">
        <v>0</v>
      </c>
      <c r="Q28" s="108">
        <v>0</v>
      </c>
      <c r="R28" s="105">
        <v>0</v>
      </c>
      <c r="S28" s="108">
        <v>0.1</v>
      </c>
      <c r="T28" s="105">
        <v>0</v>
      </c>
      <c r="U28" s="108">
        <v>0</v>
      </c>
      <c r="V28" s="105">
        <v>0</v>
      </c>
      <c r="W28" s="108">
        <v>0</v>
      </c>
      <c r="X28" s="105">
        <v>0</v>
      </c>
      <c r="Y28" s="108">
        <v>0</v>
      </c>
      <c r="Z28" s="105">
        <v>0</v>
      </c>
      <c r="AA28" s="108">
        <v>0</v>
      </c>
      <c r="AB28" s="105">
        <v>0</v>
      </c>
      <c r="AC28" s="108">
        <v>0</v>
      </c>
      <c r="AD28" s="105">
        <v>0</v>
      </c>
      <c r="AE28" s="108">
        <v>0</v>
      </c>
      <c r="AF28" s="129">
        <v>0</v>
      </c>
    </row>
    <row r="29" spans="1:32" ht="15" customHeight="1" x14ac:dyDescent="0.2">
      <c r="A29" s="767"/>
      <c r="B29" s="138" t="s">
        <v>244</v>
      </c>
      <c r="C29" s="110">
        <v>0.02</v>
      </c>
      <c r="D29" s="136">
        <v>0.43</v>
      </c>
      <c r="E29" s="110">
        <v>0.55000000000000004</v>
      </c>
      <c r="F29" s="136">
        <v>1</v>
      </c>
      <c r="G29" s="110">
        <v>0.02</v>
      </c>
      <c r="H29" s="136">
        <v>0.1</v>
      </c>
      <c r="I29" s="110">
        <v>0.45</v>
      </c>
      <c r="J29" s="136">
        <v>0.15</v>
      </c>
      <c r="K29" s="110">
        <v>0</v>
      </c>
      <c r="L29" s="136">
        <v>0.72000000000000008</v>
      </c>
      <c r="M29" s="110">
        <v>1</v>
      </c>
      <c r="N29" s="136">
        <v>1</v>
      </c>
      <c r="O29" s="110">
        <v>0.1</v>
      </c>
      <c r="P29" s="136">
        <v>0.1</v>
      </c>
      <c r="Q29" s="110">
        <v>0.5</v>
      </c>
      <c r="R29" s="136">
        <v>0.3</v>
      </c>
      <c r="S29" s="110">
        <v>1</v>
      </c>
      <c r="T29" s="136">
        <v>0</v>
      </c>
      <c r="U29" s="110">
        <v>0</v>
      </c>
      <c r="V29" s="136">
        <v>0</v>
      </c>
      <c r="W29" s="110">
        <v>0</v>
      </c>
      <c r="X29" s="136">
        <v>0</v>
      </c>
      <c r="Y29" s="110">
        <v>0</v>
      </c>
      <c r="Z29" s="136">
        <v>0</v>
      </c>
      <c r="AA29" s="110">
        <v>0</v>
      </c>
      <c r="AB29" s="136">
        <v>0</v>
      </c>
      <c r="AC29" s="110">
        <v>0</v>
      </c>
      <c r="AD29" s="136">
        <v>0</v>
      </c>
      <c r="AE29" s="110">
        <v>0</v>
      </c>
      <c r="AF29" s="137">
        <v>0</v>
      </c>
    </row>
    <row r="30" spans="1:32" ht="15" customHeight="1" x14ac:dyDescent="0.2">
      <c r="A30" s="767"/>
      <c r="B30" s="130" t="s">
        <v>183</v>
      </c>
      <c r="C30" s="108">
        <v>0.02</v>
      </c>
      <c r="D30" s="105">
        <v>0.43</v>
      </c>
      <c r="E30" s="108">
        <v>0.55000000000000004</v>
      </c>
      <c r="F30" s="105">
        <v>1</v>
      </c>
      <c r="G30" s="108">
        <v>0.02</v>
      </c>
      <c r="H30" s="105">
        <v>0</v>
      </c>
      <c r="I30" s="108">
        <v>0.45</v>
      </c>
      <c r="J30" s="105">
        <v>0.15</v>
      </c>
      <c r="K30" s="108">
        <v>0</v>
      </c>
      <c r="L30" s="105">
        <v>0.62</v>
      </c>
      <c r="M30" s="108">
        <v>1</v>
      </c>
      <c r="N30" s="105">
        <v>1</v>
      </c>
      <c r="O30" s="108">
        <v>0.1</v>
      </c>
      <c r="P30" s="105">
        <v>0</v>
      </c>
      <c r="Q30" s="108">
        <v>0.5</v>
      </c>
      <c r="R30" s="105">
        <v>0.3</v>
      </c>
      <c r="S30" s="108">
        <v>0.89999999999999991</v>
      </c>
      <c r="T30" s="105">
        <v>0</v>
      </c>
      <c r="U30" s="108">
        <v>0</v>
      </c>
      <c r="V30" s="105">
        <v>0</v>
      </c>
      <c r="W30" s="108">
        <v>0</v>
      </c>
      <c r="X30" s="105">
        <v>0</v>
      </c>
      <c r="Y30" s="108">
        <v>0</v>
      </c>
      <c r="Z30" s="105">
        <v>0</v>
      </c>
      <c r="AA30" s="108">
        <v>0.02</v>
      </c>
      <c r="AB30" s="105">
        <v>0</v>
      </c>
      <c r="AC30" s="108">
        <v>0.25</v>
      </c>
      <c r="AD30" s="105">
        <v>0.4</v>
      </c>
      <c r="AE30" s="108">
        <v>0.25</v>
      </c>
      <c r="AF30" s="129">
        <v>0.92</v>
      </c>
    </row>
    <row r="31" spans="1:32" ht="15" customHeight="1" x14ac:dyDescent="0.2">
      <c r="A31" s="767"/>
      <c r="B31" s="138" t="s">
        <v>497</v>
      </c>
      <c r="C31" s="110">
        <v>0.02</v>
      </c>
      <c r="D31" s="136">
        <v>0.43</v>
      </c>
      <c r="E31" s="110">
        <v>0.55000000000000004</v>
      </c>
      <c r="F31" s="136">
        <v>1</v>
      </c>
      <c r="G31" s="110">
        <v>0.02</v>
      </c>
      <c r="H31" s="136">
        <v>0</v>
      </c>
      <c r="I31" s="110">
        <v>0</v>
      </c>
      <c r="J31" s="136">
        <v>0.15</v>
      </c>
      <c r="K31" s="110">
        <v>0</v>
      </c>
      <c r="L31" s="136">
        <v>0.16999999999999998</v>
      </c>
      <c r="M31" s="110">
        <v>1</v>
      </c>
      <c r="N31" s="136">
        <v>1</v>
      </c>
      <c r="O31" s="110">
        <v>0.1</v>
      </c>
      <c r="P31" s="136">
        <v>0</v>
      </c>
      <c r="Q31" s="110">
        <v>0</v>
      </c>
      <c r="R31" s="136">
        <v>0.3</v>
      </c>
      <c r="S31" s="110">
        <v>0.4</v>
      </c>
      <c r="T31" s="136">
        <v>0</v>
      </c>
      <c r="U31" s="110">
        <v>0</v>
      </c>
      <c r="V31" s="136">
        <v>0</v>
      </c>
      <c r="W31" s="110">
        <v>0</v>
      </c>
      <c r="X31" s="136">
        <v>0</v>
      </c>
      <c r="Y31" s="110">
        <v>0</v>
      </c>
      <c r="Z31" s="136">
        <v>0</v>
      </c>
      <c r="AA31" s="110">
        <v>0</v>
      </c>
      <c r="AB31" s="136">
        <v>0</v>
      </c>
      <c r="AC31" s="110">
        <v>0</v>
      </c>
      <c r="AD31" s="136">
        <v>0</v>
      </c>
      <c r="AE31" s="110">
        <v>0</v>
      </c>
      <c r="AF31" s="137">
        <v>0</v>
      </c>
    </row>
    <row r="32" spans="1:32" ht="15" customHeight="1" x14ac:dyDescent="0.2">
      <c r="A32" s="767"/>
      <c r="B32" s="130" t="s">
        <v>245</v>
      </c>
      <c r="C32" s="108">
        <v>0.02</v>
      </c>
      <c r="D32" s="105">
        <v>0</v>
      </c>
      <c r="E32" s="108">
        <v>0</v>
      </c>
      <c r="F32" s="105">
        <v>0.02</v>
      </c>
      <c r="G32" s="108">
        <v>0.02</v>
      </c>
      <c r="H32" s="105">
        <v>0</v>
      </c>
      <c r="I32" s="108">
        <v>0.45</v>
      </c>
      <c r="J32" s="105">
        <v>0</v>
      </c>
      <c r="K32" s="108">
        <v>0</v>
      </c>
      <c r="L32" s="105">
        <v>0.47000000000000003</v>
      </c>
      <c r="M32" s="108">
        <v>1</v>
      </c>
      <c r="N32" s="105">
        <v>1</v>
      </c>
      <c r="O32" s="108">
        <v>0.1</v>
      </c>
      <c r="P32" s="105">
        <v>0</v>
      </c>
      <c r="Q32" s="108">
        <v>0</v>
      </c>
      <c r="R32" s="105">
        <v>0.3</v>
      </c>
      <c r="S32" s="108">
        <v>0.4</v>
      </c>
      <c r="T32" s="105">
        <v>0</v>
      </c>
      <c r="U32" s="108">
        <v>0</v>
      </c>
      <c r="V32" s="105">
        <v>0</v>
      </c>
      <c r="W32" s="108">
        <v>0</v>
      </c>
      <c r="X32" s="105">
        <v>0</v>
      </c>
      <c r="Y32" s="108">
        <v>0</v>
      </c>
      <c r="Z32" s="105">
        <v>0</v>
      </c>
      <c r="AA32" s="108">
        <v>0</v>
      </c>
      <c r="AB32" s="105">
        <v>0</v>
      </c>
      <c r="AC32" s="108">
        <v>0</v>
      </c>
      <c r="AD32" s="105">
        <v>0</v>
      </c>
      <c r="AE32" s="108">
        <v>0</v>
      </c>
      <c r="AF32" s="129">
        <v>0</v>
      </c>
    </row>
    <row r="33" spans="1:32" ht="15" customHeight="1" x14ac:dyDescent="0.2">
      <c r="A33" s="767"/>
      <c r="B33" s="138" t="s">
        <v>246</v>
      </c>
      <c r="C33" s="110">
        <v>0.02</v>
      </c>
      <c r="D33" s="136">
        <v>0.43</v>
      </c>
      <c r="E33" s="110">
        <v>0.55000000000000004</v>
      </c>
      <c r="F33" s="136">
        <v>1</v>
      </c>
      <c r="G33" s="110">
        <v>0.02</v>
      </c>
      <c r="H33" s="136">
        <v>0.1</v>
      </c>
      <c r="I33" s="110">
        <v>0</v>
      </c>
      <c r="J33" s="136">
        <v>0</v>
      </c>
      <c r="K33" s="110">
        <v>0</v>
      </c>
      <c r="L33" s="136">
        <v>0.12000000000000001</v>
      </c>
      <c r="M33" s="110">
        <v>1</v>
      </c>
      <c r="N33" s="136">
        <v>1</v>
      </c>
      <c r="O33" s="110">
        <v>0.1</v>
      </c>
      <c r="P33" s="136">
        <v>0.1</v>
      </c>
      <c r="Q33" s="110">
        <v>0</v>
      </c>
      <c r="R33" s="136">
        <v>0</v>
      </c>
      <c r="S33" s="110">
        <v>0.2</v>
      </c>
      <c r="T33" s="136">
        <v>0.02</v>
      </c>
      <c r="U33" s="110">
        <v>0.08</v>
      </c>
      <c r="V33" s="136">
        <v>0</v>
      </c>
      <c r="W33" s="110">
        <v>0</v>
      </c>
      <c r="X33" s="136">
        <v>0</v>
      </c>
      <c r="Y33" s="110">
        <v>0</v>
      </c>
      <c r="Z33" s="136">
        <v>0.1</v>
      </c>
      <c r="AA33" s="110">
        <v>0.02</v>
      </c>
      <c r="AB33" s="136">
        <v>0.08</v>
      </c>
      <c r="AC33" s="110">
        <v>0.25</v>
      </c>
      <c r="AD33" s="136">
        <v>0</v>
      </c>
      <c r="AE33" s="110">
        <v>0</v>
      </c>
      <c r="AF33" s="137">
        <v>0.35</v>
      </c>
    </row>
    <row r="34" spans="1:32" ht="15" customHeight="1" x14ac:dyDescent="0.2">
      <c r="A34" s="767"/>
      <c r="B34" s="130" t="s">
        <v>136</v>
      </c>
      <c r="C34" s="108">
        <v>0.02</v>
      </c>
      <c r="D34" s="105">
        <v>0.43</v>
      </c>
      <c r="E34" s="108">
        <v>0.55000000000000004</v>
      </c>
      <c r="F34" s="105">
        <v>1</v>
      </c>
      <c r="G34" s="108">
        <v>0.02</v>
      </c>
      <c r="H34" s="105">
        <v>0</v>
      </c>
      <c r="I34" s="108">
        <v>0.45</v>
      </c>
      <c r="J34" s="105">
        <v>0.15</v>
      </c>
      <c r="K34" s="108">
        <v>0.28000000000000003</v>
      </c>
      <c r="L34" s="105">
        <v>0.9</v>
      </c>
      <c r="M34" s="108">
        <v>1</v>
      </c>
      <c r="N34" s="105">
        <v>1</v>
      </c>
      <c r="O34" s="108">
        <v>0.1</v>
      </c>
      <c r="P34" s="105">
        <v>0</v>
      </c>
      <c r="Q34" s="108">
        <v>0.5</v>
      </c>
      <c r="R34" s="105">
        <v>0</v>
      </c>
      <c r="S34" s="108">
        <v>0.6</v>
      </c>
      <c r="T34" s="105">
        <v>0.02</v>
      </c>
      <c r="U34" s="108">
        <v>0</v>
      </c>
      <c r="V34" s="105">
        <v>0</v>
      </c>
      <c r="W34" s="108">
        <v>0</v>
      </c>
      <c r="X34" s="105">
        <v>0</v>
      </c>
      <c r="Y34" s="108">
        <v>0</v>
      </c>
      <c r="Z34" s="105">
        <v>0.02</v>
      </c>
      <c r="AA34" s="108">
        <v>0.02</v>
      </c>
      <c r="AB34" s="105">
        <v>0</v>
      </c>
      <c r="AC34" s="108">
        <v>0</v>
      </c>
      <c r="AD34" s="105">
        <v>0</v>
      </c>
      <c r="AE34" s="108">
        <v>0</v>
      </c>
      <c r="AF34" s="129">
        <v>0.02</v>
      </c>
    </row>
    <row r="35" spans="1:32" ht="15" customHeight="1" x14ac:dyDescent="0.2">
      <c r="A35" s="767"/>
      <c r="B35" s="138" t="s">
        <v>247</v>
      </c>
      <c r="C35" s="110">
        <v>0.02</v>
      </c>
      <c r="D35" s="136">
        <v>0.43</v>
      </c>
      <c r="E35" s="110">
        <v>0.55000000000000004</v>
      </c>
      <c r="F35" s="136">
        <v>1</v>
      </c>
      <c r="G35" s="110">
        <v>0.02</v>
      </c>
      <c r="H35" s="136">
        <v>0</v>
      </c>
      <c r="I35" s="110">
        <v>0</v>
      </c>
      <c r="J35" s="136">
        <v>0.15</v>
      </c>
      <c r="K35" s="110">
        <v>0</v>
      </c>
      <c r="L35" s="136">
        <v>0.16999999999999998</v>
      </c>
      <c r="M35" s="110">
        <v>1</v>
      </c>
      <c r="N35" s="136">
        <v>1</v>
      </c>
      <c r="O35" s="110">
        <v>0.1</v>
      </c>
      <c r="P35" s="136">
        <v>0</v>
      </c>
      <c r="Q35" s="110">
        <v>0.5</v>
      </c>
      <c r="R35" s="136">
        <v>0</v>
      </c>
      <c r="S35" s="110">
        <v>0.6</v>
      </c>
      <c r="T35" s="136">
        <v>0</v>
      </c>
      <c r="U35" s="110">
        <v>0</v>
      </c>
      <c r="V35" s="136">
        <v>0</v>
      </c>
      <c r="W35" s="110">
        <v>0</v>
      </c>
      <c r="X35" s="136">
        <v>0</v>
      </c>
      <c r="Y35" s="110">
        <v>0</v>
      </c>
      <c r="Z35" s="136">
        <v>0</v>
      </c>
      <c r="AA35" s="110">
        <v>0</v>
      </c>
      <c r="AB35" s="136">
        <v>0</v>
      </c>
      <c r="AC35" s="110">
        <v>0</v>
      </c>
      <c r="AD35" s="136">
        <v>0</v>
      </c>
      <c r="AE35" s="110">
        <v>0</v>
      </c>
      <c r="AF35" s="137">
        <v>0</v>
      </c>
    </row>
    <row r="36" spans="1:32" ht="15" customHeight="1" x14ac:dyDescent="0.2">
      <c r="A36" s="767"/>
      <c r="B36" s="130" t="s">
        <v>498</v>
      </c>
      <c r="C36" s="108">
        <v>0.02</v>
      </c>
      <c r="D36" s="105">
        <v>0.43</v>
      </c>
      <c r="E36" s="108">
        <v>0.55000000000000004</v>
      </c>
      <c r="F36" s="105">
        <v>1</v>
      </c>
      <c r="G36" s="108">
        <v>0.02</v>
      </c>
      <c r="H36" s="105">
        <v>0</v>
      </c>
      <c r="I36" s="108">
        <v>0</v>
      </c>
      <c r="J36" s="105">
        <v>0</v>
      </c>
      <c r="K36" s="108">
        <v>0</v>
      </c>
      <c r="L36" s="105">
        <v>0.02</v>
      </c>
      <c r="M36" s="108">
        <v>0</v>
      </c>
      <c r="N36" s="105">
        <v>0</v>
      </c>
      <c r="O36" s="108">
        <v>0.1</v>
      </c>
      <c r="P36" s="105">
        <v>0.1</v>
      </c>
      <c r="Q36" s="108">
        <v>0</v>
      </c>
      <c r="R36" s="105">
        <v>0</v>
      </c>
      <c r="S36" s="108">
        <v>0.2</v>
      </c>
      <c r="T36" s="105">
        <v>0</v>
      </c>
      <c r="U36" s="108">
        <v>0</v>
      </c>
      <c r="V36" s="105">
        <v>0</v>
      </c>
      <c r="W36" s="108">
        <v>0</v>
      </c>
      <c r="X36" s="105">
        <v>0</v>
      </c>
      <c r="Y36" s="108">
        <v>0</v>
      </c>
      <c r="Z36" s="105">
        <v>0</v>
      </c>
      <c r="AA36" s="108">
        <v>0</v>
      </c>
      <c r="AB36" s="105">
        <v>0</v>
      </c>
      <c r="AC36" s="108">
        <v>0</v>
      </c>
      <c r="AD36" s="105">
        <v>0</v>
      </c>
      <c r="AE36" s="108">
        <v>0</v>
      </c>
      <c r="AF36" s="129">
        <v>0</v>
      </c>
    </row>
    <row r="37" spans="1:32" ht="15" customHeight="1" x14ac:dyDescent="0.2">
      <c r="A37" s="767"/>
      <c r="B37" s="138" t="s">
        <v>184</v>
      </c>
      <c r="C37" s="110">
        <v>0.02</v>
      </c>
      <c r="D37" s="136">
        <v>0.43</v>
      </c>
      <c r="E37" s="110">
        <v>0.55000000000000004</v>
      </c>
      <c r="F37" s="136">
        <v>1</v>
      </c>
      <c r="G37" s="110">
        <v>0.02</v>
      </c>
      <c r="H37" s="136">
        <v>0.1</v>
      </c>
      <c r="I37" s="110">
        <v>0.45</v>
      </c>
      <c r="J37" s="136">
        <v>0.15</v>
      </c>
      <c r="K37" s="110">
        <v>0</v>
      </c>
      <c r="L37" s="136">
        <v>0.72000000000000008</v>
      </c>
      <c r="M37" s="110">
        <v>1</v>
      </c>
      <c r="N37" s="136">
        <v>1</v>
      </c>
      <c r="O37" s="110">
        <v>0.1</v>
      </c>
      <c r="P37" s="136">
        <v>0.1</v>
      </c>
      <c r="Q37" s="110">
        <v>0.5</v>
      </c>
      <c r="R37" s="136">
        <v>0.3</v>
      </c>
      <c r="S37" s="110">
        <v>1</v>
      </c>
      <c r="T37" s="136">
        <v>0.02</v>
      </c>
      <c r="U37" s="110">
        <v>0</v>
      </c>
      <c r="V37" s="136">
        <v>0</v>
      </c>
      <c r="W37" s="110">
        <v>0</v>
      </c>
      <c r="X37" s="136">
        <v>0</v>
      </c>
      <c r="Y37" s="110">
        <v>0</v>
      </c>
      <c r="Z37" s="136">
        <v>0.02</v>
      </c>
      <c r="AA37" s="110">
        <v>0</v>
      </c>
      <c r="AB37" s="136">
        <v>0</v>
      </c>
      <c r="AC37" s="110">
        <v>0</v>
      </c>
      <c r="AD37" s="136">
        <v>0</v>
      </c>
      <c r="AE37" s="110">
        <v>0</v>
      </c>
      <c r="AF37" s="137">
        <v>0</v>
      </c>
    </row>
    <row r="38" spans="1:32" ht="15" customHeight="1" x14ac:dyDescent="0.2">
      <c r="A38" s="767"/>
      <c r="B38" s="130" t="s">
        <v>248</v>
      </c>
      <c r="C38" s="108">
        <v>0</v>
      </c>
      <c r="D38" s="105">
        <v>0.43</v>
      </c>
      <c r="E38" s="108">
        <v>0.55000000000000004</v>
      </c>
      <c r="F38" s="105">
        <v>0.98</v>
      </c>
      <c r="G38" s="108">
        <v>0</v>
      </c>
      <c r="H38" s="105">
        <v>0</v>
      </c>
      <c r="I38" s="108">
        <v>0</v>
      </c>
      <c r="J38" s="105">
        <v>0</v>
      </c>
      <c r="K38" s="108">
        <v>0</v>
      </c>
      <c r="L38" s="105">
        <v>0</v>
      </c>
      <c r="M38" s="108">
        <v>0</v>
      </c>
      <c r="N38" s="105">
        <v>0</v>
      </c>
      <c r="O38" s="108">
        <v>0.1</v>
      </c>
      <c r="P38" s="105">
        <v>0</v>
      </c>
      <c r="Q38" s="108">
        <v>0</v>
      </c>
      <c r="R38" s="105">
        <v>0</v>
      </c>
      <c r="S38" s="108">
        <v>0.1</v>
      </c>
      <c r="T38" s="105">
        <v>0</v>
      </c>
      <c r="U38" s="108">
        <v>0</v>
      </c>
      <c r="V38" s="105">
        <v>0</v>
      </c>
      <c r="W38" s="108">
        <v>0</v>
      </c>
      <c r="X38" s="105">
        <v>0</v>
      </c>
      <c r="Y38" s="108">
        <v>0</v>
      </c>
      <c r="Z38" s="105">
        <v>0</v>
      </c>
      <c r="AA38" s="108">
        <v>0</v>
      </c>
      <c r="AB38" s="105">
        <v>0</v>
      </c>
      <c r="AC38" s="108">
        <v>0</v>
      </c>
      <c r="AD38" s="105">
        <v>0</v>
      </c>
      <c r="AE38" s="108">
        <v>0</v>
      </c>
      <c r="AF38" s="129">
        <v>0</v>
      </c>
    </row>
    <row r="39" spans="1:32" ht="15" customHeight="1" x14ac:dyDescent="0.2">
      <c r="A39" s="767"/>
      <c r="B39" s="138" t="s">
        <v>249</v>
      </c>
      <c r="C39" s="110">
        <v>0</v>
      </c>
      <c r="D39" s="136">
        <v>0.43</v>
      </c>
      <c r="E39" s="110">
        <v>0</v>
      </c>
      <c r="F39" s="136">
        <v>0.43</v>
      </c>
      <c r="G39" s="110">
        <v>0</v>
      </c>
      <c r="H39" s="136">
        <v>0</v>
      </c>
      <c r="I39" s="110">
        <v>0</v>
      </c>
      <c r="J39" s="136">
        <v>0</v>
      </c>
      <c r="K39" s="110">
        <v>0</v>
      </c>
      <c r="L39" s="136">
        <v>0</v>
      </c>
      <c r="M39" s="110">
        <v>0</v>
      </c>
      <c r="N39" s="136">
        <v>0</v>
      </c>
      <c r="O39" s="110">
        <v>0.1</v>
      </c>
      <c r="P39" s="136">
        <v>0</v>
      </c>
      <c r="Q39" s="110">
        <v>0</v>
      </c>
      <c r="R39" s="136">
        <v>0</v>
      </c>
      <c r="S39" s="110">
        <v>0.1</v>
      </c>
      <c r="T39" s="136">
        <v>0</v>
      </c>
      <c r="U39" s="110">
        <v>0</v>
      </c>
      <c r="V39" s="136">
        <v>0</v>
      </c>
      <c r="W39" s="110">
        <v>0</v>
      </c>
      <c r="X39" s="136">
        <v>0</v>
      </c>
      <c r="Y39" s="110">
        <v>0</v>
      </c>
      <c r="Z39" s="136">
        <v>0</v>
      </c>
      <c r="AA39" s="110">
        <v>0</v>
      </c>
      <c r="AB39" s="136">
        <v>0</v>
      </c>
      <c r="AC39" s="110">
        <v>0</v>
      </c>
      <c r="AD39" s="136">
        <v>0</v>
      </c>
      <c r="AE39" s="110">
        <v>0</v>
      </c>
      <c r="AF39" s="137">
        <v>0</v>
      </c>
    </row>
    <row r="40" spans="1:32" ht="15" customHeight="1" x14ac:dyDescent="0.2">
      <c r="A40" s="767"/>
      <c r="B40" s="130" t="s">
        <v>250</v>
      </c>
      <c r="C40" s="108">
        <v>0</v>
      </c>
      <c r="D40" s="105">
        <v>0.43</v>
      </c>
      <c r="E40" s="108">
        <v>0.55000000000000004</v>
      </c>
      <c r="F40" s="105">
        <v>0.98</v>
      </c>
      <c r="G40" s="108">
        <v>0</v>
      </c>
      <c r="H40" s="105">
        <v>0</v>
      </c>
      <c r="I40" s="108">
        <v>0</v>
      </c>
      <c r="J40" s="105">
        <v>0</v>
      </c>
      <c r="K40" s="108">
        <v>0</v>
      </c>
      <c r="L40" s="105">
        <v>0</v>
      </c>
      <c r="M40" s="108">
        <v>0</v>
      </c>
      <c r="N40" s="105">
        <v>0</v>
      </c>
      <c r="O40" s="108">
        <v>0.1</v>
      </c>
      <c r="P40" s="105">
        <v>0.1</v>
      </c>
      <c r="Q40" s="108">
        <v>0.5</v>
      </c>
      <c r="R40" s="105">
        <v>0</v>
      </c>
      <c r="S40" s="108">
        <v>0.7</v>
      </c>
      <c r="T40" s="105">
        <v>0</v>
      </c>
      <c r="U40" s="108">
        <v>0</v>
      </c>
      <c r="V40" s="105">
        <v>0</v>
      </c>
      <c r="W40" s="108">
        <v>0</v>
      </c>
      <c r="X40" s="105">
        <v>0</v>
      </c>
      <c r="Y40" s="108">
        <v>0</v>
      </c>
      <c r="Z40" s="105">
        <v>0</v>
      </c>
      <c r="AA40" s="108">
        <v>0</v>
      </c>
      <c r="AB40" s="105">
        <v>0</v>
      </c>
      <c r="AC40" s="108">
        <v>0</v>
      </c>
      <c r="AD40" s="105">
        <v>0</v>
      </c>
      <c r="AE40" s="108">
        <v>0</v>
      </c>
      <c r="AF40" s="129">
        <v>0</v>
      </c>
    </row>
    <row r="41" spans="1:32" ht="15" customHeight="1" x14ac:dyDescent="0.2">
      <c r="A41" s="767"/>
      <c r="B41" s="138" t="s">
        <v>499</v>
      </c>
      <c r="C41" s="110">
        <v>0.02</v>
      </c>
      <c r="D41" s="136">
        <v>0.43</v>
      </c>
      <c r="E41" s="110">
        <v>0.55000000000000004</v>
      </c>
      <c r="F41" s="136">
        <v>1</v>
      </c>
      <c r="G41" s="110">
        <v>0.02</v>
      </c>
      <c r="H41" s="136">
        <v>0</v>
      </c>
      <c r="I41" s="110">
        <v>0.45</v>
      </c>
      <c r="J41" s="136">
        <v>0.15</v>
      </c>
      <c r="K41" s="110">
        <v>0</v>
      </c>
      <c r="L41" s="136">
        <v>0.62</v>
      </c>
      <c r="M41" s="110">
        <v>1</v>
      </c>
      <c r="N41" s="136">
        <v>1</v>
      </c>
      <c r="O41" s="110">
        <v>0.1</v>
      </c>
      <c r="P41" s="136">
        <v>0</v>
      </c>
      <c r="Q41" s="110">
        <v>0.5</v>
      </c>
      <c r="R41" s="136">
        <v>0.3</v>
      </c>
      <c r="S41" s="110">
        <v>0.89999999999999991</v>
      </c>
      <c r="T41" s="136">
        <v>0</v>
      </c>
      <c r="U41" s="110">
        <v>0</v>
      </c>
      <c r="V41" s="136">
        <v>0</v>
      </c>
      <c r="W41" s="110">
        <v>0</v>
      </c>
      <c r="X41" s="136">
        <v>0</v>
      </c>
      <c r="Y41" s="110">
        <v>0</v>
      </c>
      <c r="Z41" s="136">
        <v>0</v>
      </c>
      <c r="AA41" s="110">
        <v>0</v>
      </c>
      <c r="AB41" s="136">
        <v>0</v>
      </c>
      <c r="AC41" s="110">
        <v>0</v>
      </c>
      <c r="AD41" s="136">
        <v>0</v>
      </c>
      <c r="AE41" s="110">
        <v>0</v>
      </c>
      <c r="AF41" s="137">
        <v>0</v>
      </c>
    </row>
    <row r="42" spans="1:32" ht="15" customHeight="1" x14ac:dyDescent="0.2">
      <c r="A42" s="767"/>
      <c r="B42" s="130" t="s">
        <v>251</v>
      </c>
      <c r="C42" s="108">
        <v>0.02</v>
      </c>
      <c r="D42" s="105">
        <v>0.43</v>
      </c>
      <c r="E42" s="108">
        <v>0.55000000000000004</v>
      </c>
      <c r="F42" s="105">
        <v>1</v>
      </c>
      <c r="G42" s="108">
        <v>0.02</v>
      </c>
      <c r="H42" s="105">
        <v>0.1</v>
      </c>
      <c r="I42" s="108">
        <v>0</v>
      </c>
      <c r="J42" s="105">
        <v>0</v>
      </c>
      <c r="K42" s="108">
        <v>0</v>
      </c>
      <c r="L42" s="105">
        <v>0.12000000000000001</v>
      </c>
      <c r="M42" s="108">
        <v>1</v>
      </c>
      <c r="N42" s="105">
        <v>1</v>
      </c>
      <c r="O42" s="108">
        <v>0.1</v>
      </c>
      <c r="P42" s="105">
        <v>0.1</v>
      </c>
      <c r="Q42" s="108">
        <v>0</v>
      </c>
      <c r="R42" s="105">
        <v>0</v>
      </c>
      <c r="S42" s="108">
        <v>0.2</v>
      </c>
      <c r="T42" s="105">
        <v>0</v>
      </c>
      <c r="U42" s="108">
        <v>0</v>
      </c>
      <c r="V42" s="105">
        <v>0</v>
      </c>
      <c r="W42" s="108">
        <v>0</v>
      </c>
      <c r="X42" s="105">
        <v>0</v>
      </c>
      <c r="Y42" s="108">
        <v>0</v>
      </c>
      <c r="Z42" s="105">
        <v>0</v>
      </c>
      <c r="AA42" s="108">
        <v>0</v>
      </c>
      <c r="AB42" s="105">
        <v>0</v>
      </c>
      <c r="AC42" s="108">
        <v>0</v>
      </c>
      <c r="AD42" s="105">
        <v>0</v>
      </c>
      <c r="AE42" s="108">
        <v>0</v>
      </c>
      <c r="AF42" s="129">
        <v>0</v>
      </c>
    </row>
    <row r="43" spans="1:32" ht="15" customHeight="1" x14ac:dyDescent="0.2">
      <c r="A43" s="767"/>
      <c r="B43" s="138" t="s">
        <v>252</v>
      </c>
      <c r="C43" s="110">
        <v>0</v>
      </c>
      <c r="D43" s="136">
        <v>0</v>
      </c>
      <c r="E43" s="110">
        <v>0</v>
      </c>
      <c r="F43" s="136">
        <v>0</v>
      </c>
      <c r="G43" s="110">
        <v>0</v>
      </c>
      <c r="H43" s="136">
        <v>0</v>
      </c>
      <c r="I43" s="110">
        <v>0</v>
      </c>
      <c r="J43" s="136">
        <v>0</v>
      </c>
      <c r="K43" s="110">
        <v>0</v>
      </c>
      <c r="L43" s="136">
        <v>0</v>
      </c>
      <c r="M43" s="110">
        <v>0</v>
      </c>
      <c r="N43" s="136">
        <v>0</v>
      </c>
      <c r="O43" s="110">
        <v>0.1</v>
      </c>
      <c r="P43" s="136">
        <v>0</v>
      </c>
      <c r="Q43" s="110">
        <v>0</v>
      </c>
      <c r="R43" s="136">
        <v>0</v>
      </c>
      <c r="S43" s="110">
        <v>0.1</v>
      </c>
      <c r="T43" s="136">
        <v>0</v>
      </c>
      <c r="U43" s="110">
        <v>0</v>
      </c>
      <c r="V43" s="136">
        <v>0</v>
      </c>
      <c r="W43" s="110">
        <v>0</v>
      </c>
      <c r="X43" s="136">
        <v>0</v>
      </c>
      <c r="Y43" s="110">
        <v>0</v>
      </c>
      <c r="Z43" s="136">
        <v>0</v>
      </c>
      <c r="AA43" s="110">
        <v>0</v>
      </c>
      <c r="AB43" s="136">
        <v>0</v>
      </c>
      <c r="AC43" s="110">
        <v>0</v>
      </c>
      <c r="AD43" s="136">
        <v>0</v>
      </c>
      <c r="AE43" s="110">
        <v>0</v>
      </c>
      <c r="AF43" s="137">
        <v>0</v>
      </c>
    </row>
    <row r="44" spans="1:32" ht="15" customHeight="1" x14ac:dyDescent="0.2">
      <c r="A44" s="767"/>
      <c r="B44" s="130" t="s">
        <v>253</v>
      </c>
      <c r="C44" s="108">
        <v>0.02</v>
      </c>
      <c r="D44" s="105">
        <v>0.43</v>
      </c>
      <c r="E44" s="108">
        <v>0.55000000000000004</v>
      </c>
      <c r="F44" s="105">
        <v>1</v>
      </c>
      <c r="G44" s="108">
        <v>0.02</v>
      </c>
      <c r="H44" s="105">
        <v>0.1</v>
      </c>
      <c r="I44" s="108">
        <v>0.45</v>
      </c>
      <c r="J44" s="105">
        <v>0.15</v>
      </c>
      <c r="K44" s="108">
        <v>0</v>
      </c>
      <c r="L44" s="105">
        <v>0.72000000000000008</v>
      </c>
      <c r="M44" s="108">
        <v>1</v>
      </c>
      <c r="N44" s="105">
        <v>1</v>
      </c>
      <c r="O44" s="108">
        <v>0.1</v>
      </c>
      <c r="P44" s="105">
        <v>0.1</v>
      </c>
      <c r="Q44" s="108">
        <v>0.5</v>
      </c>
      <c r="R44" s="105">
        <v>0.3</v>
      </c>
      <c r="S44" s="108">
        <v>1</v>
      </c>
      <c r="T44" s="105">
        <v>0</v>
      </c>
      <c r="U44" s="108">
        <v>0</v>
      </c>
      <c r="V44" s="105">
        <v>0</v>
      </c>
      <c r="W44" s="108">
        <v>0</v>
      </c>
      <c r="X44" s="105">
        <v>0</v>
      </c>
      <c r="Y44" s="108">
        <v>0</v>
      </c>
      <c r="Z44" s="105">
        <v>0</v>
      </c>
      <c r="AA44" s="108">
        <v>0</v>
      </c>
      <c r="AB44" s="105">
        <v>0</v>
      </c>
      <c r="AC44" s="108">
        <v>0</v>
      </c>
      <c r="AD44" s="105">
        <v>0</v>
      </c>
      <c r="AE44" s="108">
        <v>0</v>
      </c>
      <c r="AF44" s="129">
        <v>0</v>
      </c>
    </row>
    <row r="45" spans="1:32" ht="15" customHeight="1" x14ac:dyDescent="0.2">
      <c r="A45" s="767"/>
      <c r="B45" s="138" t="s">
        <v>254</v>
      </c>
      <c r="C45" s="110">
        <v>0</v>
      </c>
      <c r="D45" s="136">
        <v>0</v>
      </c>
      <c r="E45" s="110">
        <v>0.55000000000000004</v>
      </c>
      <c r="F45" s="136">
        <v>0.55000000000000004</v>
      </c>
      <c r="G45" s="110">
        <v>0</v>
      </c>
      <c r="H45" s="136">
        <v>0</v>
      </c>
      <c r="I45" s="110">
        <v>0</v>
      </c>
      <c r="J45" s="136">
        <v>0</v>
      </c>
      <c r="K45" s="110">
        <v>0</v>
      </c>
      <c r="L45" s="136">
        <v>0</v>
      </c>
      <c r="M45" s="110">
        <v>0</v>
      </c>
      <c r="N45" s="136">
        <v>0</v>
      </c>
      <c r="O45" s="110">
        <v>0.1</v>
      </c>
      <c r="P45" s="136">
        <v>0</v>
      </c>
      <c r="Q45" s="110">
        <v>0</v>
      </c>
      <c r="R45" s="136">
        <v>0</v>
      </c>
      <c r="S45" s="110">
        <v>0.1</v>
      </c>
      <c r="T45" s="136">
        <v>0</v>
      </c>
      <c r="U45" s="110">
        <v>0</v>
      </c>
      <c r="V45" s="136">
        <v>0</v>
      </c>
      <c r="W45" s="110">
        <v>0</v>
      </c>
      <c r="X45" s="136">
        <v>0</v>
      </c>
      <c r="Y45" s="110">
        <v>0</v>
      </c>
      <c r="Z45" s="136">
        <v>0</v>
      </c>
      <c r="AA45" s="110">
        <v>0</v>
      </c>
      <c r="AB45" s="136">
        <v>0</v>
      </c>
      <c r="AC45" s="110">
        <v>0</v>
      </c>
      <c r="AD45" s="136">
        <v>0</v>
      </c>
      <c r="AE45" s="110">
        <v>0</v>
      </c>
      <c r="AF45" s="137">
        <v>0</v>
      </c>
    </row>
    <row r="46" spans="1:32" ht="15" customHeight="1" x14ac:dyDescent="0.2">
      <c r="A46" s="767"/>
      <c r="B46" s="130" t="s">
        <v>255</v>
      </c>
      <c r="C46" s="108">
        <v>0.02</v>
      </c>
      <c r="D46" s="105">
        <v>0</v>
      </c>
      <c r="E46" s="108">
        <v>0.55000000000000004</v>
      </c>
      <c r="F46" s="105">
        <v>0.57000000000000006</v>
      </c>
      <c r="G46" s="108">
        <v>0.02</v>
      </c>
      <c r="H46" s="105">
        <v>0</v>
      </c>
      <c r="I46" s="108">
        <v>0.45</v>
      </c>
      <c r="J46" s="105">
        <v>0</v>
      </c>
      <c r="K46" s="108">
        <v>0</v>
      </c>
      <c r="L46" s="105">
        <v>0.47000000000000003</v>
      </c>
      <c r="M46" s="108">
        <v>1</v>
      </c>
      <c r="N46" s="105">
        <v>1</v>
      </c>
      <c r="O46" s="108">
        <v>0.1</v>
      </c>
      <c r="P46" s="105">
        <v>0</v>
      </c>
      <c r="Q46" s="108">
        <v>0.5</v>
      </c>
      <c r="R46" s="105">
        <v>0.3</v>
      </c>
      <c r="S46" s="108">
        <v>0.89999999999999991</v>
      </c>
      <c r="T46" s="105">
        <v>0</v>
      </c>
      <c r="U46" s="108">
        <v>0</v>
      </c>
      <c r="V46" s="105">
        <v>0</v>
      </c>
      <c r="W46" s="108">
        <v>0</v>
      </c>
      <c r="X46" s="105">
        <v>0</v>
      </c>
      <c r="Y46" s="108">
        <v>0</v>
      </c>
      <c r="Z46" s="105">
        <v>0</v>
      </c>
      <c r="AA46" s="108">
        <v>0</v>
      </c>
      <c r="AB46" s="105">
        <v>0</v>
      </c>
      <c r="AC46" s="108">
        <v>0</v>
      </c>
      <c r="AD46" s="105">
        <v>0</v>
      </c>
      <c r="AE46" s="108">
        <v>0</v>
      </c>
      <c r="AF46" s="129">
        <v>0</v>
      </c>
    </row>
    <row r="47" spans="1:32" ht="15" customHeight="1" x14ac:dyDescent="0.2">
      <c r="A47" s="767"/>
      <c r="B47" s="138" t="s">
        <v>256</v>
      </c>
      <c r="C47" s="110">
        <v>0.02</v>
      </c>
      <c r="D47" s="136">
        <v>0.43</v>
      </c>
      <c r="E47" s="110">
        <v>0.55000000000000004</v>
      </c>
      <c r="F47" s="136">
        <v>1</v>
      </c>
      <c r="G47" s="110">
        <v>0.02</v>
      </c>
      <c r="H47" s="136">
        <v>0</v>
      </c>
      <c r="I47" s="110">
        <v>0</v>
      </c>
      <c r="J47" s="136">
        <v>0</v>
      </c>
      <c r="K47" s="110">
        <v>0</v>
      </c>
      <c r="L47" s="136">
        <v>0.02</v>
      </c>
      <c r="M47" s="110">
        <v>1</v>
      </c>
      <c r="N47" s="136">
        <v>1</v>
      </c>
      <c r="O47" s="110">
        <v>0.1</v>
      </c>
      <c r="P47" s="136">
        <v>0.1</v>
      </c>
      <c r="Q47" s="110">
        <v>0.5</v>
      </c>
      <c r="R47" s="136">
        <v>0.3</v>
      </c>
      <c r="S47" s="110">
        <v>1</v>
      </c>
      <c r="T47" s="136">
        <v>0</v>
      </c>
      <c r="U47" s="110">
        <v>0</v>
      </c>
      <c r="V47" s="136">
        <v>0</v>
      </c>
      <c r="W47" s="110">
        <v>0</v>
      </c>
      <c r="X47" s="136">
        <v>0</v>
      </c>
      <c r="Y47" s="110">
        <v>0</v>
      </c>
      <c r="Z47" s="136">
        <v>0</v>
      </c>
      <c r="AA47" s="110">
        <v>0</v>
      </c>
      <c r="AB47" s="136">
        <v>0</v>
      </c>
      <c r="AC47" s="110">
        <v>0</v>
      </c>
      <c r="AD47" s="136">
        <v>0</v>
      </c>
      <c r="AE47" s="110">
        <v>0</v>
      </c>
      <c r="AF47" s="137">
        <v>0</v>
      </c>
    </row>
    <row r="48" spans="1:32" ht="15" customHeight="1" x14ac:dyDescent="0.2">
      <c r="A48" s="767"/>
      <c r="B48" s="130" t="s">
        <v>257</v>
      </c>
      <c r="C48" s="108">
        <v>0.02</v>
      </c>
      <c r="D48" s="105">
        <v>0.43</v>
      </c>
      <c r="E48" s="108">
        <v>0.55000000000000004</v>
      </c>
      <c r="F48" s="105">
        <v>1</v>
      </c>
      <c r="G48" s="108">
        <v>0.02</v>
      </c>
      <c r="H48" s="105">
        <v>0</v>
      </c>
      <c r="I48" s="108">
        <v>0</v>
      </c>
      <c r="J48" s="105">
        <v>0</v>
      </c>
      <c r="K48" s="108">
        <v>0</v>
      </c>
      <c r="L48" s="105">
        <v>0.02</v>
      </c>
      <c r="M48" s="108">
        <v>0</v>
      </c>
      <c r="N48" s="105">
        <v>0</v>
      </c>
      <c r="O48" s="108">
        <v>0</v>
      </c>
      <c r="P48" s="105">
        <v>0</v>
      </c>
      <c r="Q48" s="108">
        <v>0</v>
      </c>
      <c r="R48" s="105">
        <v>0</v>
      </c>
      <c r="S48" s="108">
        <v>0</v>
      </c>
      <c r="T48" s="105">
        <v>0</v>
      </c>
      <c r="U48" s="108">
        <v>0</v>
      </c>
      <c r="V48" s="105">
        <v>0</v>
      </c>
      <c r="W48" s="108">
        <v>0</v>
      </c>
      <c r="X48" s="105">
        <v>0</v>
      </c>
      <c r="Y48" s="108">
        <v>0</v>
      </c>
      <c r="Z48" s="105">
        <v>0</v>
      </c>
      <c r="AA48" s="108">
        <v>0</v>
      </c>
      <c r="AB48" s="105">
        <v>0</v>
      </c>
      <c r="AC48" s="108">
        <v>0</v>
      </c>
      <c r="AD48" s="105">
        <v>0</v>
      </c>
      <c r="AE48" s="108">
        <v>0</v>
      </c>
      <c r="AF48" s="129">
        <v>0</v>
      </c>
    </row>
    <row r="49" spans="1:32" ht="15" customHeight="1" x14ac:dyDescent="0.2">
      <c r="A49" s="767"/>
      <c r="B49" s="138" t="s">
        <v>258</v>
      </c>
      <c r="C49" s="110">
        <v>0.02</v>
      </c>
      <c r="D49" s="136">
        <v>0.43</v>
      </c>
      <c r="E49" s="110">
        <v>0.55000000000000004</v>
      </c>
      <c r="F49" s="136">
        <v>1</v>
      </c>
      <c r="G49" s="110">
        <v>0.02</v>
      </c>
      <c r="H49" s="136">
        <v>0</v>
      </c>
      <c r="I49" s="110">
        <v>0</v>
      </c>
      <c r="J49" s="136">
        <v>0.15</v>
      </c>
      <c r="K49" s="110">
        <v>0</v>
      </c>
      <c r="L49" s="136">
        <v>0.16999999999999998</v>
      </c>
      <c r="M49" s="110">
        <v>1</v>
      </c>
      <c r="N49" s="136">
        <v>1</v>
      </c>
      <c r="O49" s="110">
        <v>0.1</v>
      </c>
      <c r="P49" s="136">
        <v>0</v>
      </c>
      <c r="Q49" s="110">
        <v>0</v>
      </c>
      <c r="R49" s="136">
        <v>0.3</v>
      </c>
      <c r="S49" s="110">
        <v>0.4</v>
      </c>
      <c r="T49" s="136">
        <v>0</v>
      </c>
      <c r="U49" s="110">
        <v>0</v>
      </c>
      <c r="V49" s="136">
        <v>0</v>
      </c>
      <c r="W49" s="110">
        <v>0</v>
      </c>
      <c r="X49" s="136">
        <v>0</v>
      </c>
      <c r="Y49" s="110">
        <v>0</v>
      </c>
      <c r="Z49" s="136">
        <v>0</v>
      </c>
      <c r="AA49" s="110">
        <v>0</v>
      </c>
      <c r="AB49" s="136">
        <v>0</v>
      </c>
      <c r="AC49" s="110">
        <v>0</v>
      </c>
      <c r="AD49" s="136">
        <v>0</v>
      </c>
      <c r="AE49" s="110">
        <v>0</v>
      </c>
      <c r="AF49" s="137">
        <v>0</v>
      </c>
    </row>
    <row r="50" spans="1:32" ht="15" customHeight="1" x14ac:dyDescent="0.2">
      <c r="A50" s="767"/>
      <c r="B50" s="130" t="s">
        <v>259</v>
      </c>
      <c r="C50" s="108">
        <v>0.02</v>
      </c>
      <c r="D50" s="105">
        <v>0.43</v>
      </c>
      <c r="E50" s="108">
        <v>0.55000000000000004</v>
      </c>
      <c r="F50" s="105">
        <v>1</v>
      </c>
      <c r="G50" s="108">
        <v>0.02</v>
      </c>
      <c r="H50" s="105">
        <v>0.1</v>
      </c>
      <c r="I50" s="108">
        <v>0.45</v>
      </c>
      <c r="J50" s="105">
        <v>0.15</v>
      </c>
      <c r="K50" s="108">
        <v>0</v>
      </c>
      <c r="L50" s="105">
        <v>0.72000000000000008</v>
      </c>
      <c r="M50" s="108">
        <v>1</v>
      </c>
      <c r="N50" s="105">
        <v>1</v>
      </c>
      <c r="O50" s="108">
        <v>0.1</v>
      </c>
      <c r="P50" s="105">
        <v>0.1</v>
      </c>
      <c r="Q50" s="108">
        <v>0.5</v>
      </c>
      <c r="R50" s="105">
        <v>0.3</v>
      </c>
      <c r="S50" s="108">
        <v>1</v>
      </c>
      <c r="T50" s="105">
        <v>0.02</v>
      </c>
      <c r="U50" s="108">
        <v>0.08</v>
      </c>
      <c r="V50" s="105">
        <v>0</v>
      </c>
      <c r="W50" s="108">
        <v>0</v>
      </c>
      <c r="X50" s="105">
        <v>0</v>
      </c>
      <c r="Y50" s="108">
        <v>0</v>
      </c>
      <c r="Z50" s="105">
        <v>0.1</v>
      </c>
      <c r="AA50" s="108">
        <v>0</v>
      </c>
      <c r="AB50" s="105">
        <v>0</v>
      </c>
      <c r="AC50" s="108">
        <v>0</v>
      </c>
      <c r="AD50" s="105">
        <v>0</v>
      </c>
      <c r="AE50" s="108">
        <v>0</v>
      </c>
      <c r="AF50" s="129">
        <v>0</v>
      </c>
    </row>
    <row r="51" spans="1:32" ht="15" customHeight="1" x14ac:dyDescent="0.2">
      <c r="A51" s="767"/>
      <c r="B51" s="138" t="s">
        <v>260</v>
      </c>
      <c r="C51" s="110">
        <v>0.02</v>
      </c>
      <c r="D51" s="136">
        <v>0.43</v>
      </c>
      <c r="E51" s="110">
        <v>0.55000000000000004</v>
      </c>
      <c r="F51" s="136">
        <v>1</v>
      </c>
      <c r="G51" s="110">
        <v>0.02</v>
      </c>
      <c r="H51" s="136">
        <v>0.1</v>
      </c>
      <c r="I51" s="110">
        <v>0</v>
      </c>
      <c r="J51" s="136">
        <v>0</v>
      </c>
      <c r="K51" s="110">
        <v>0</v>
      </c>
      <c r="L51" s="136">
        <v>0.12000000000000001</v>
      </c>
      <c r="M51" s="110">
        <v>1</v>
      </c>
      <c r="N51" s="136">
        <v>1</v>
      </c>
      <c r="O51" s="110">
        <v>0.1</v>
      </c>
      <c r="P51" s="136">
        <v>0.1</v>
      </c>
      <c r="Q51" s="110">
        <v>0</v>
      </c>
      <c r="R51" s="136">
        <v>0.3</v>
      </c>
      <c r="S51" s="110">
        <v>0.5</v>
      </c>
      <c r="T51" s="136">
        <v>0</v>
      </c>
      <c r="U51" s="110">
        <v>0</v>
      </c>
      <c r="V51" s="136">
        <v>0</v>
      </c>
      <c r="W51" s="110">
        <v>0</v>
      </c>
      <c r="X51" s="136">
        <v>0</v>
      </c>
      <c r="Y51" s="110">
        <v>0</v>
      </c>
      <c r="Z51" s="136">
        <v>0</v>
      </c>
      <c r="AA51" s="110">
        <v>0</v>
      </c>
      <c r="AB51" s="136">
        <v>0</v>
      </c>
      <c r="AC51" s="110">
        <v>0</v>
      </c>
      <c r="AD51" s="136">
        <v>0</v>
      </c>
      <c r="AE51" s="110">
        <v>0</v>
      </c>
      <c r="AF51" s="137">
        <v>0</v>
      </c>
    </row>
    <row r="52" spans="1:32" ht="15" customHeight="1" x14ac:dyDescent="0.2">
      <c r="A52" s="767"/>
      <c r="B52" s="130" t="s">
        <v>261</v>
      </c>
      <c r="C52" s="108">
        <v>0.02</v>
      </c>
      <c r="D52" s="105">
        <v>0.43</v>
      </c>
      <c r="E52" s="108">
        <v>0.55000000000000004</v>
      </c>
      <c r="F52" s="105">
        <v>1</v>
      </c>
      <c r="G52" s="108">
        <v>0.02</v>
      </c>
      <c r="H52" s="105">
        <v>0</v>
      </c>
      <c r="I52" s="108">
        <v>0</v>
      </c>
      <c r="J52" s="105">
        <v>0</v>
      </c>
      <c r="K52" s="108">
        <v>0</v>
      </c>
      <c r="L52" s="105">
        <v>0.02</v>
      </c>
      <c r="M52" s="108">
        <v>1</v>
      </c>
      <c r="N52" s="105">
        <v>1</v>
      </c>
      <c r="O52" s="108">
        <v>0.1</v>
      </c>
      <c r="P52" s="105">
        <v>0.1</v>
      </c>
      <c r="Q52" s="108">
        <v>0</v>
      </c>
      <c r="R52" s="105">
        <v>0.3</v>
      </c>
      <c r="S52" s="108">
        <v>0.5</v>
      </c>
      <c r="T52" s="105">
        <v>0</v>
      </c>
      <c r="U52" s="108">
        <v>0</v>
      </c>
      <c r="V52" s="105">
        <v>0</v>
      </c>
      <c r="W52" s="108">
        <v>0</v>
      </c>
      <c r="X52" s="105">
        <v>0</v>
      </c>
      <c r="Y52" s="108">
        <v>0</v>
      </c>
      <c r="Z52" s="105">
        <v>0</v>
      </c>
      <c r="AA52" s="108">
        <v>0</v>
      </c>
      <c r="AB52" s="105">
        <v>0</v>
      </c>
      <c r="AC52" s="108">
        <v>0</v>
      </c>
      <c r="AD52" s="105">
        <v>0</v>
      </c>
      <c r="AE52" s="108">
        <v>0</v>
      </c>
      <c r="AF52" s="129">
        <v>0</v>
      </c>
    </row>
    <row r="53" spans="1:32" ht="15" customHeight="1" x14ac:dyDescent="0.2">
      <c r="A53" s="767"/>
      <c r="B53" s="138" t="s">
        <v>262</v>
      </c>
      <c r="C53" s="110">
        <v>0.02</v>
      </c>
      <c r="D53" s="136">
        <v>0.43</v>
      </c>
      <c r="E53" s="110">
        <v>0.55000000000000004</v>
      </c>
      <c r="F53" s="136">
        <v>1</v>
      </c>
      <c r="G53" s="110">
        <v>0.02</v>
      </c>
      <c r="H53" s="136">
        <v>0.1</v>
      </c>
      <c r="I53" s="110">
        <v>0.45</v>
      </c>
      <c r="J53" s="136">
        <v>0.15</v>
      </c>
      <c r="K53" s="110">
        <v>0.28000000000000003</v>
      </c>
      <c r="L53" s="136">
        <v>1</v>
      </c>
      <c r="M53" s="110">
        <v>1</v>
      </c>
      <c r="N53" s="136">
        <v>1</v>
      </c>
      <c r="O53" s="110">
        <v>0.1</v>
      </c>
      <c r="P53" s="136">
        <v>0.1</v>
      </c>
      <c r="Q53" s="110">
        <v>0.5</v>
      </c>
      <c r="R53" s="136">
        <v>0.3</v>
      </c>
      <c r="S53" s="110">
        <v>1</v>
      </c>
      <c r="T53" s="136">
        <v>0.02</v>
      </c>
      <c r="U53" s="110">
        <v>0.08</v>
      </c>
      <c r="V53" s="136">
        <v>0.2</v>
      </c>
      <c r="W53" s="110">
        <v>0.2</v>
      </c>
      <c r="X53" s="136">
        <v>0.2</v>
      </c>
      <c r="Y53" s="110">
        <v>0.3</v>
      </c>
      <c r="Z53" s="136">
        <v>1</v>
      </c>
      <c r="AA53" s="110">
        <v>0.02</v>
      </c>
      <c r="AB53" s="136">
        <v>0.08</v>
      </c>
      <c r="AC53" s="110">
        <v>0</v>
      </c>
      <c r="AD53" s="136">
        <v>0</v>
      </c>
      <c r="AE53" s="110">
        <v>0.25</v>
      </c>
      <c r="AF53" s="137">
        <v>0.35</v>
      </c>
    </row>
    <row r="54" spans="1:32" ht="15" customHeight="1" x14ac:dyDescent="0.2">
      <c r="A54" s="767"/>
      <c r="B54" s="130" t="s">
        <v>263</v>
      </c>
      <c r="C54" s="108">
        <v>0.02</v>
      </c>
      <c r="D54" s="105">
        <v>0</v>
      </c>
      <c r="E54" s="108">
        <v>0.55000000000000004</v>
      </c>
      <c r="F54" s="105">
        <v>0.57000000000000006</v>
      </c>
      <c r="G54" s="108">
        <v>0.02</v>
      </c>
      <c r="H54" s="105">
        <v>0.1</v>
      </c>
      <c r="I54" s="108">
        <v>0</v>
      </c>
      <c r="J54" s="105">
        <v>0</v>
      </c>
      <c r="K54" s="108">
        <v>0</v>
      </c>
      <c r="L54" s="105">
        <v>0.12000000000000001</v>
      </c>
      <c r="M54" s="108">
        <v>1</v>
      </c>
      <c r="N54" s="105">
        <v>1</v>
      </c>
      <c r="O54" s="108">
        <v>0.1</v>
      </c>
      <c r="P54" s="105">
        <v>0.1</v>
      </c>
      <c r="Q54" s="108">
        <v>0.5</v>
      </c>
      <c r="R54" s="105">
        <v>0</v>
      </c>
      <c r="S54" s="108">
        <v>0.7</v>
      </c>
      <c r="T54" s="105">
        <v>0</v>
      </c>
      <c r="U54" s="108">
        <v>0</v>
      </c>
      <c r="V54" s="105">
        <v>0</v>
      </c>
      <c r="W54" s="108">
        <v>0</v>
      </c>
      <c r="X54" s="105">
        <v>0</v>
      </c>
      <c r="Y54" s="108">
        <v>0</v>
      </c>
      <c r="Z54" s="105">
        <v>0</v>
      </c>
      <c r="AA54" s="108">
        <v>0</v>
      </c>
      <c r="AB54" s="105">
        <v>0</v>
      </c>
      <c r="AC54" s="108">
        <v>0</v>
      </c>
      <c r="AD54" s="105">
        <v>0</v>
      </c>
      <c r="AE54" s="108">
        <v>0</v>
      </c>
      <c r="AF54" s="129">
        <v>0</v>
      </c>
    </row>
    <row r="55" spans="1:32" ht="15" customHeight="1" x14ac:dyDescent="0.2">
      <c r="A55" s="767"/>
      <c r="B55" s="138" t="s">
        <v>264</v>
      </c>
      <c r="C55" s="110">
        <v>0</v>
      </c>
      <c r="D55" s="136">
        <v>0.43</v>
      </c>
      <c r="E55" s="110">
        <v>0.55000000000000004</v>
      </c>
      <c r="F55" s="136">
        <v>0.98</v>
      </c>
      <c r="G55" s="110">
        <v>0</v>
      </c>
      <c r="H55" s="136">
        <v>0</v>
      </c>
      <c r="I55" s="110">
        <v>0</v>
      </c>
      <c r="J55" s="136">
        <v>0</v>
      </c>
      <c r="K55" s="110">
        <v>0.28000000000000003</v>
      </c>
      <c r="L55" s="136">
        <v>0.28000000000000003</v>
      </c>
      <c r="M55" s="110">
        <v>0</v>
      </c>
      <c r="N55" s="136">
        <v>0</v>
      </c>
      <c r="O55" s="110">
        <v>0.1</v>
      </c>
      <c r="P55" s="136">
        <v>0.1</v>
      </c>
      <c r="Q55" s="110">
        <v>0</v>
      </c>
      <c r="R55" s="136">
        <v>0.3</v>
      </c>
      <c r="S55" s="110">
        <v>0.5</v>
      </c>
      <c r="T55" s="136">
        <v>0</v>
      </c>
      <c r="U55" s="110">
        <v>0</v>
      </c>
      <c r="V55" s="136">
        <v>0</v>
      </c>
      <c r="W55" s="110">
        <v>0</v>
      </c>
      <c r="X55" s="136">
        <v>0</v>
      </c>
      <c r="Y55" s="110">
        <v>0</v>
      </c>
      <c r="Z55" s="136">
        <v>0</v>
      </c>
      <c r="AA55" s="110">
        <v>0</v>
      </c>
      <c r="AB55" s="136">
        <v>0</v>
      </c>
      <c r="AC55" s="110">
        <v>0</v>
      </c>
      <c r="AD55" s="136">
        <v>0</v>
      </c>
      <c r="AE55" s="110">
        <v>0</v>
      </c>
      <c r="AF55" s="137">
        <v>0</v>
      </c>
    </row>
    <row r="56" spans="1:32" ht="15" customHeight="1" x14ac:dyDescent="0.2">
      <c r="A56" s="767"/>
      <c r="B56" s="130" t="s">
        <v>265</v>
      </c>
      <c r="C56" s="108">
        <v>0</v>
      </c>
      <c r="D56" s="105">
        <v>0</v>
      </c>
      <c r="E56" s="108">
        <v>0.55000000000000004</v>
      </c>
      <c r="F56" s="105">
        <v>0.55000000000000004</v>
      </c>
      <c r="G56" s="108">
        <v>0</v>
      </c>
      <c r="H56" s="105">
        <v>0</v>
      </c>
      <c r="I56" s="108">
        <v>0</v>
      </c>
      <c r="J56" s="105">
        <v>0</v>
      </c>
      <c r="K56" s="108">
        <v>0</v>
      </c>
      <c r="L56" s="105">
        <v>0</v>
      </c>
      <c r="M56" s="108">
        <v>0</v>
      </c>
      <c r="N56" s="105">
        <v>0</v>
      </c>
      <c r="O56" s="108">
        <v>0</v>
      </c>
      <c r="P56" s="105">
        <v>0</v>
      </c>
      <c r="Q56" s="108">
        <v>0</v>
      </c>
      <c r="R56" s="105">
        <v>0</v>
      </c>
      <c r="S56" s="108">
        <v>0</v>
      </c>
      <c r="T56" s="105">
        <v>0</v>
      </c>
      <c r="U56" s="108">
        <v>0</v>
      </c>
      <c r="V56" s="105">
        <v>0</v>
      </c>
      <c r="W56" s="108">
        <v>0</v>
      </c>
      <c r="X56" s="105">
        <v>0</v>
      </c>
      <c r="Y56" s="108">
        <v>0</v>
      </c>
      <c r="Z56" s="105">
        <v>0</v>
      </c>
      <c r="AA56" s="108">
        <v>0</v>
      </c>
      <c r="AB56" s="105">
        <v>0</v>
      </c>
      <c r="AC56" s="108">
        <v>0</v>
      </c>
      <c r="AD56" s="105">
        <v>0</v>
      </c>
      <c r="AE56" s="108">
        <v>0</v>
      </c>
      <c r="AF56" s="129">
        <v>0</v>
      </c>
    </row>
    <row r="57" spans="1:32" ht="15" customHeight="1" x14ac:dyDescent="0.2">
      <c r="A57" s="767"/>
      <c r="B57" s="138" t="s">
        <v>266</v>
      </c>
      <c r="C57" s="110">
        <v>0.02</v>
      </c>
      <c r="D57" s="136">
        <v>0</v>
      </c>
      <c r="E57" s="110">
        <v>0.55000000000000004</v>
      </c>
      <c r="F57" s="136">
        <v>0.57000000000000006</v>
      </c>
      <c r="G57" s="110">
        <v>0.02</v>
      </c>
      <c r="H57" s="136">
        <v>0</v>
      </c>
      <c r="I57" s="110">
        <v>0</v>
      </c>
      <c r="J57" s="136">
        <v>0</v>
      </c>
      <c r="K57" s="110">
        <v>0</v>
      </c>
      <c r="L57" s="136">
        <v>0.02</v>
      </c>
      <c r="M57" s="110">
        <v>1</v>
      </c>
      <c r="N57" s="136">
        <v>1</v>
      </c>
      <c r="O57" s="110">
        <v>0.1</v>
      </c>
      <c r="P57" s="136">
        <v>0</v>
      </c>
      <c r="Q57" s="110">
        <v>0</v>
      </c>
      <c r="R57" s="136">
        <v>0</v>
      </c>
      <c r="S57" s="110">
        <v>0.1</v>
      </c>
      <c r="T57" s="136">
        <v>0.02</v>
      </c>
      <c r="U57" s="110">
        <v>0</v>
      </c>
      <c r="V57" s="136">
        <v>0</v>
      </c>
      <c r="W57" s="110">
        <v>0</v>
      </c>
      <c r="X57" s="136">
        <v>0</v>
      </c>
      <c r="Y57" s="110">
        <v>0</v>
      </c>
      <c r="Z57" s="136">
        <v>0.02</v>
      </c>
      <c r="AA57" s="110">
        <v>0.02</v>
      </c>
      <c r="AB57" s="136">
        <v>0</v>
      </c>
      <c r="AC57" s="110">
        <v>0</v>
      </c>
      <c r="AD57" s="136">
        <v>0</v>
      </c>
      <c r="AE57" s="110">
        <v>0</v>
      </c>
      <c r="AF57" s="137">
        <v>0.02</v>
      </c>
    </row>
    <row r="58" spans="1:32" ht="15" customHeight="1" x14ac:dyDescent="0.2">
      <c r="A58" s="767"/>
      <c r="B58" s="130" t="s">
        <v>267</v>
      </c>
      <c r="C58" s="108">
        <v>0</v>
      </c>
      <c r="D58" s="105">
        <v>0.43</v>
      </c>
      <c r="E58" s="108">
        <v>0.55000000000000004</v>
      </c>
      <c r="F58" s="105">
        <v>0.98</v>
      </c>
      <c r="G58" s="108">
        <v>0</v>
      </c>
      <c r="H58" s="105">
        <v>0</v>
      </c>
      <c r="I58" s="108">
        <v>0</v>
      </c>
      <c r="J58" s="105">
        <v>0</v>
      </c>
      <c r="K58" s="108">
        <v>0</v>
      </c>
      <c r="L58" s="105">
        <v>0</v>
      </c>
      <c r="M58" s="108">
        <v>0</v>
      </c>
      <c r="N58" s="105">
        <v>0</v>
      </c>
      <c r="O58" s="108">
        <v>0.1</v>
      </c>
      <c r="P58" s="105">
        <v>0</v>
      </c>
      <c r="Q58" s="108">
        <v>0</v>
      </c>
      <c r="R58" s="105">
        <v>0</v>
      </c>
      <c r="S58" s="108">
        <v>0.1</v>
      </c>
      <c r="T58" s="105">
        <v>0</v>
      </c>
      <c r="U58" s="108">
        <v>0</v>
      </c>
      <c r="V58" s="105">
        <v>0</v>
      </c>
      <c r="W58" s="108">
        <v>0</v>
      </c>
      <c r="X58" s="105">
        <v>0</v>
      </c>
      <c r="Y58" s="108">
        <v>0</v>
      </c>
      <c r="Z58" s="105">
        <v>0</v>
      </c>
      <c r="AA58" s="108">
        <v>0</v>
      </c>
      <c r="AB58" s="105">
        <v>0</v>
      </c>
      <c r="AC58" s="108">
        <v>0</v>
      </c>
      <c r="AD58" s="105">
        <v>0</v>
      </c>
      <c r="AE58" s="108">
        <v>0</v>
      </c>
      <c r="AF58" s="129">
        <v>0</v>
      </c>
    </row>
    <row r="59" spans="1:32" ht="15" customHeight="1" x14ac:dyDescent="0.2">
      <c r="A59" s="767"/>
      <c r="B59" s="138" t="s">
        <v>500</v>
      </c>
      <c r="C59" s="110">
        <v>0.02</v>
      </c>
      <c r="D59" s="136">
        <v>0.43</v>
      </c>
      <c r="E59" s="110">
        <v>0.55000000000000004</v>
      </c>
      <c r="F59" s="136">
        <v>1</v>
      </c>
      <c r="G59" s="110">
        <v>0.02</v>
      </c>
      <c r="H59" s="136">
        <v>0.1</v>
      </c>
      <c r="I59" s="110">
        <v>0</v>
      </c>
      <c r="J59" s="136">
        <v>0</v>
      </c>
      <c r="K59" s="110">
        <v>0</v>
      </c>
      <c r="L59" s="136">
        <v>0.12000000000000001</v>
      </c>
      <c r="M59" s="110">
        <v>0</v>
      </c>
      <c r="N59" s="136">
        <v>0</v>
      </c>
      <c r="O59" s="110">
        <v>0.1</v>
      </c>
      <c r="P59" s="136">
        <v>0.1</v>
      </c>
      <c r="Q59" s="110">
        <v>0.5</v>
      </c>
      <c r="R59" s="136">
        <v>0</v>
      </c>
      <c r="S59" s="110">
        <v>0.7</v>
      </c>
      <c r="T59" s="136">
        <v>0</v>
      </c>
      <c r="U59" s="110">
        <v>0</v>
      </c>
      <c r="V59" s="136">
        <v>0</v>
      </c>
      <c r="W59" s="110">
        <v>0</v>
      </c>
      <c r="X59" s="136">
        <v>0</v>
      </c>
      <c r="Y59" s="110">
        <v>0</v>
      </c>
      <c r="Z59" s="136">
        <v>0</v>
      </c>
      <c r="AA59" s="110">
        <v>0</v>
      </c>
      <c r="AB59" s="136">
        <v>0</v>
      </c>
      <c r="AC59" s="110">
        <v>0</v>
      </c>
      <c r="AD59" s="136">
        <v>0</v>
      </c>
      <c r="AE59" s="110">
        <v>0</v>
      </c>
      <c r="AF59" s="137">
        <v>0</v>
      </c>
    </row>
    <row r="60" spans="1:32" ht="15" customHeight="1" x14ac:dyDescent="0.2">
      <c r="A60" s="767"/>
      <c r="B60" s="130" t="s">
        <v>268</v>
      </c>
      <c r="C60" s="108">
        <v>0.02</v>
      </c>
      <c r="D60" s="105">
        <v>0.43</v>
      </c>
      <c r="E60" s="108">
        <v>0.55000000000000004</v>
      </c>
      <c r="F60" s="105">
        <v>1</v>
      </c>
      <c r="G60" s="108">
        <v>0.02</v>
      </c>
      <c r="H60" s="105">
        <v>0.1</v>
      </c>
      <c r="I60" s="108">
        <v>0</v>
      </c>
      <c r="J60" s="105">
        <v>0</v>
      </c>
      <c r="K60" s="108">
        <v>0</v>
      </c>
      <c r="L60" s="105">
        <v>0.12000000000000001</v>
      </c>
      <c r="M60" s="108">
        <v>0</v>
      </c>
      <c r="N60" s="105">
        <v>0</v>
      </c>
      <c r="O60" s="108">
        <v>0.1</v>
      </c>
      <c r="P60" s="105">
        <v>0</v>
      </c>
      <c r="Q60" s="108">
        <v>0</v>
      </c>
      <c r="R60" s="105">
        <v>0</v>
      </c>
      <c r="S60" s="108">
        <v>0.1</v>
      </c>
      <c r="T60" s="105">
        <v>0.02</v>
      </c>
      <c r="U60" s="108">
        <v>0</v>
      </c>
      <c r="V60" s="105">
        <v>0.2</v>
      </c>
      <c r="W60" s="108">
        <v>0.2</v>
      </c>
      <c r="X60" s="105">
        <v>0.2</v>
      </c>
      <c r="Y60" s="108">
        <v>0</v>
      </c>
      <c r="Z60" s="105">
        <v>0.62000000000000011</v>
      </c>
      <c r="AA60" s="108">
        <v>0</v>
      </c>
      <c r="AB60" s="105">
        <v>0</v>
      </c>
      <c r="AC60" s="108">
        <v>0</v>
      </c>
      <c r="AD60" s="105">
        <v>0</v>
      </c>
      <c r="AE60" s="108">
        <v>0</v>
      </c>
      <c r="AF60" s="129">
        <v>0</v>
      </c>
    </row>
    <row r="61" spans="1:32" ht="15" customHeight="1" x14ac:dyDescent="0.2">
      <c r="A61" s="767"/>
      <c r="B61" s="138" t="s">
        <v>269</v>
      </c>
      <c r="C61" s="110">
        <v>0</v>
      </c>
      <c r="D61" s="136">
        <v>0.43</v>
      </c>
      <c r="E61" s="110">
        <v>0</v>
      </c>
      <c r="F61" s="136">
        <v>0.43</v>
      </c>
      <c r="G61" s="110">
        <v>0</v>
      </c>
      <c r="H61" s="136">
        <v>0</v>
      </c>
      <c r="I61" s="110">
        <v>0</v>
      </c>
      <c r="J61" s="136">
        <v>0</v>
      </c>
      <c r="K61" s="110">
        <v>0</v>
      </c>
      <c r="L61" s="136">
        <v>0</v>
      </c>
      <c r="M61" s="110">
        <v>0</v>
      </c>
      <c r="N61" s="136">
        <v>0</v>
      </c>
      <c r="O61" s="110">
        <v>0</v>
      </c>
      <c r="P61" s="136">
        <v>0</v>
      </c>
      <c r="Q61" s="110">
        <v>0</v>
      </c>
      <c r="R61" s="136">
        <v>0</v>
      </c>
      <c r="S61" s="110">
        <v>0</v>
      </c>
      <c r="T61" s="136">
        <v>0</v>
      </c>
      <c r="U61" s="110">
        <v>0</v>
      </c>
      <c r="V61" s="136">
        <v>0</v>
      </c>
      <c r="W61" s="110">
        <v>0</v>
      </c>
      <c r="X61" s="136">
        <v>0</v>
      </c>
      <c r="Y61" s="110">
        <v>0</v>
      </c>
      <c r="Z61" s="136">
        <v>0</v>
      </c>
      <c r="AA61" s="110">
        <v>0</v>
      </c>
      <c r="AB61" s="136">
        <v>0</v>
      </c>
      <c r="AC61" s="110">
        <v>0</v>
      </c>
      <c r="AD61" s="136">
        <v>0</v>
      </c>
      <c r="AE61" s="110">
        <v>0</v>
      </c>
      <c r="AF61" s="137">
        <v>0</v>
      </c>
    </row>
    <row r="62" spans="1:32" ht="15" customHeight="1" x14ac:dyDescent="0.2">
      <c r="A62" s="767"/>
      <c r="B62" s="130" t="s">
        <v>270</v>
      </c>
      <c r="C62" s="108">
        <v>0.02</v>
      </c>
      <c r="D62" s="105">
        <v>0.43</v>
      </c>
      <c r="E62" s="108">
        <v>0.55000000000000004</v>
      </c>
      <c r="F62" s="105">
        <v>1</v>
      </c>
      <c r="G62" s="108">
        <v>0.02</v>
      </c>
      <c r="H62" s="105">
        <v>0</v>
      </c>
      <c r="I62" s="108">
        <v>0</v>
      </c>
      <c r="J62" s="105">
        <v>0.15</v>
      </c>
      <c r="K62" s="108">
        <v>0</v>
      </c>
      <c r="L62" s="105">
        <v>0.16999999999999998</v>
      </c>
      <c r="M62" s="108">
        <v>1</v>
      </c>
      <c r="N62" s="105">
        <v>1</v>
      </c>
      <c r="O62" s="108">
        <v>0.1</v>
      </c>
      <c r="P62" s="105">
        <v>0</v>
      </c>
      <c r="Q62" s="108">
        <v>0</v>
      </c>
      <c r="R62" s="105">
        <v>0.3</v>
      </c>
      <c r="S62" s="108">
        <v>0.4</v>
      </c>
      <c r="T62" s="105">
        <v>0</v>
      </c>
      <c r="U62" s="108">
        <v>0</v>
      </c>
      <c r="V62" s="105">
        <v>0</v>
      </c>
      <c r="W62" s="108">
        <v>0</v>
      </c>
      <c r="X62" s="105">
        <v>0</v>
      </c>
      <c r="Y62" s="108">
        <v>0</v>
      </c>
      <c r="Z62" s="105">
        <v>0</v>
      </c>
      <c r="AA62" s="108">
        <v>0</v>
      </c>
      <c r="AB62" s="105">
        <v>0</v>
      </c>
      <c r="AC62" s="108">
        <v>0</v>
      </c>
      <c r="AD62" s="105">
        <v>0</v>
      </c>
      <c r="AE62" s="108">
        <v>0</v>
      </c>
      <c r="AF62" s="129">
        <v>0</v>
      </c>
    </row>
    <row r="63" spans="1:32" ht="15" customHeight="1" x14ac:dyDescent="0.2">
      <c r="A63" s="767"/>
      <c r="B63" s="138" t="s">
        <v>271</v>
      </c>
      <c r="C63" s="110">
        <v>0</v>
      </c>
      <c r="D63" s="136">
        <v>0.43</v>
      </c>
      <c r="E63" s="110">
        <v>0.55000000000000004</v>
      </c>
      <c r="F63" s="136">
        <v>0.98</v>
      </c>
      <c r="G63" s="110">
        <v>0</v>
      </c>
      <c r="H63" s="136">
        <v>0</v>
      </c>
      <c r="I63" s="110">
        <v>0</v>
      </c>
      <c r="J63" s="136">
        <v>0</v>
      </c>
      <c r="K63" s="110">
        <v>0</v>
      </c>
      <c r="L63" s="136">
        <v>0</v>
      </c>
      <c r="M63" s="110">
        <v>0</v>
      </c>
      <c r="N63" s="136">
        <v>0</v>
      </c>
      <c r="O63" s="110">
        <v>0.1</v>
      </c>
      <c r="P63" s="136">
        <v>0.1</v>
      </c>
      <c r="Q63" s="110">
        <v>0.5</v>
      </c>
      <c r="R63" s="136">
        <v>0.3</v>
      </c>
      <c r="S63" s="110">
        <v>1</v>
      </c>
      <c r="T63" s="136">
        <v>0</v>
      </c>
      <c r="U63" s="110">
        <v>0</v>
      </c>
      <c r="V63" s="136">
        <v>0</v>
      </c>
      <c r="W63" s="110">
        <v>0</v>
      </c>
      <c r="X63" s="136">
        <v>0</v>
      </c>
      <c r="Y63" s="110">
        <v>0</v>
      </c>
      <c r="Z63" s="136">
        <v>0</v>
      </c>
      <c r="AA63" s="110">
        <v>0</v>
      </c>
      <c r="AB63" s="136">
        <v>0</v>
      </c>
      <c r="AC63" s="110">
        <v>0</v>
      </c>
      <c r="AD63" s="136">
        <v>0</v>
      </c>
      <c r="AE63" s="110">
        <v>0</v>
      </c>
      <c r="AF63" s="137">
        <v>0</v>
      </c>
    </row>
    <row r="64" spans="1:32" ht="15" customHeight="1" x14ac:dyDescent="0.2">
      <c r="A64" s="767"/>
      <c r="B64" s="130" t="s">
        <v>501</v>
      </c>
      <c r="C64" s="108">
        <v>0.02</v>
      </c>
      <c r="D64" s="105">
        <v>0</v>
      </c>
      <c r="E64" s="108">
        <v>0</v>
      </c>
      <c r="F64" s="105">
        <v>0.02</v>
      </c>
      <c r="G64" s="108">
        <v>0.02</v>
      </c>
      <c r="H64" s="105">
        <v>0.1</v>
      </c>
      <c r="I64" s="108">
        <v>0</v>
      </c>
      <c r="J64" s="105">
        <v>0</v>
      </c>
      <c r="K64" s="108">
        <v>0</v>
      </c>
      <c r="L64" s="105">
        <v>0.12000000000000001</v>
      </c>
      <c r="M64" s="108">
        <v>0</v>
      </c>
      <c r="N64" s="105">
        <v>0</v>
      </c>
      <c r="O64" s="108">
        <v>0</v>
      </c>
      <c r="P64" s="105">
        <v>0</v>
      </c>
      <c r="Q64" s="108">
        <v>0</v>
      </c>
      <c r="R64" s="105">
        <v>0.3</v>
      </c>
      <c r="S64" s="108">
        <v>0.3</v>
      </c>
      <c r="T64" s="105">
        <v>0</v>
      </c>
      <c r="U64" s="108">
        <v>0</v>
      </c>
      <c r="V64" s="105">
        <v>0</v>
      </c>
      <c r="W64" s="108">
        <v>0</v>
      </c>
      <c r="X64" s="105">
        <v>0</v>
      </c>
      <c r="Y64" s="108">
        <v>0</v>
      </c>
      <c r="Z64" s="105">
        <v>0</v>
      </c>
      <c r="AA64" s="108">
        <v>0</v>
      </c>
      <c r="AB64" s="105">
        <v>0</v>
      </c>
      <c r="AC64" s="108">
        <v>0</v>
      </c>
      <c r="AD64" s="105">
        <v>0</v>
      </c>
      <c r="AE64" s="108">
        <v>0</v>
      </c>
      <c r="AF64" s="129">
        <v>0</v>
      </c>
    </row>
    <row r="65" spans="1:32" ht="15" customHeight="1" x14ac:dyDescent="0.2">
      <c r="A65" s="767"/>
      <c r="B65" s="138" t="s">
        <v>272</v>
      </c>
      <c r="C65" s="110">
        <v>0</v>
      </c>
      <c r="D65" s="136">
        <v>0.43</v>
      </c>
      <c r="E65" s="110">
        <v>0.55000000000000004</v>
      </c>
      <c r="F65" s="136">
        <v>0.98</v>
      </c>
      <c r="G65" s="110">
        <v>0</v>
      </c>
      <c r="H65" s="136">
        <v>0</v>
      </c>
      <c r="I65" s="110">
        <v>0</v>
      </c>
      <c r="J65" s="136">
        <v>0</v>
      </c>
      <c r="K65" s="110">
        <v>0</v>
      </c>
      <c r="L65" s="136">
        <v>0</v>
      </c>
      <c r="M65" s="110">
        <v>0</v>
      </c>
      <c r="N65" s="136">
        <v>0</v>
      </c>
      <c r="O65" s="110">
        <v>0.1</v>
      </c>
      <c r="P65" s="136">
        <v>0</v>
      </c>
      <c r="Q65" s="110">
        <v>0</v>
      </c>
      <c r="R65" s="136">
        <v>0</v>
      </c>
      <c r="S65" s="110">
        <v>0.1</v>
      </c>
      <c r="T65" s="136">
        <v>0</v>
      </c>
      <c r="U65" s="110">
        <v>0</v>
      </c>
      <c r="V65" s="136">
        <v>0</v>
      </c>
      <c r="W65" s="110">
        <v>0</v>
      </c>
      <c r="X65" s="136">
        <v>0</v>
      </c>
      <c r="Y65" s="110">
        <v>0</v>
      </c>
      <c r="Z65" s="136">
        <v>0</v>
      </c>
      <c r="AA65" s="110">
        <v>0</v>
      </c>
      <c r="AB65" s="136">
        <v>0</v>
      </c>
      <c r="AC65" s="110">
        <v>0</v>
      </c>
      <c r="AD65" s="136">
        <v>0</v>
      </c>
      <c r="AE65" s="110">
        <v>0</v>
      </c>
      <c r="AF65" s="137">
        <v>0</v>
      </c>
    </row>
    <row r="66" spans="1:32" ht="15" customHeight="1" x14ac:dyDescent="0.2">
      <c r="A66" s="768"/>
      <c r="B66" s="132" t="s">
        <v>273</v>
      </c>
      <c r="C66" s="102">
        <v>0</v>
      </c>
      <c r="D66" s="133">
        <v>0</v>
      </c>
      <c r="E66" s="102">
        <v>0</v>
      </c>
      <c r="F66" s="133">
        <v>0</v>
      </c>
      <c r="G66" s="102">
        <v>0</v>
      </c>
      <c r="H66" s="133">
        <v>0</v>
      </c>
      <c r="I66" s="102">
        <v>0</v>
      </c>
      <c r="J66" s="133">
        <v>0</v>
      </c>
      <c r="K66" s="102">
        <v>0</v>
      </c>
      <c r="L66" s="133">
        <v>0</v>
      </c>
      <c r="M66" s="102">
        <v>0</v>
      </c>
      <c r="N66" s="133">
        <v>0</v>
      </c>
      <c r="O66" s="102">
        <v>0.1</v>
      </c>
      <c r="P66" s="133">
        <v>0</v>
      </c>
      <c r="Q66" s="102">
        <v>0</v>
      </c>
      <c r="R66" s="133">
        <v>0</v>
      </c>
      <c r="S66" s="102">
        <v>0.1</v>
      </c>
      <c r="T66" s="133">
        <v>0</v>
      </c>
      <c r="U66" s="102">
        <v>0</v>
      </c>
      <c r="V66" s="133">
        <v>0</v>
      </c>
      <c r="W66" s="102">
        <v>0</v>
      </c>
      <c r="X66" s="133">
        <v>0</v>
      </c>
      <c r="Y66" s="102">
        <v>0</v>
      </c>
      <c r="Z66" s="133">
        <v>0</v>
      </c>
      <c r="AA66" s="102">
        <v>0</v>
      </c>
      <c r="AB66" s="133">
        <v>0</v>
      </c>
      <c r="AC66" s="102">
        <v>0</v>
      </c>
      <c r="AD66" s="133">
        <v>0</v>
      </c>
      <c r="AE66" s="102">
        <v>0</v>
      </c>
      <c r="AF66" s="134">
        <v>0</v>
      </c>
    </row>
  </sheetData>
  <mergeCells count="7">
    <mergeCell ref="A9:A66"/>
    <mergeCell ref="A8:B8"/>
    <mergeCell ref="A2:H3"/>
    <mergeCell ref="A4:H4"/>
    <mergeCell ref="A5:H5"/>
    <mergeCell ref="A6:H6"/>
    <mergeCell ref="A7:H7"/>
  </mergeCells>
  <pageMargins left="0.7" right="0.7" top="0.75" bottom="0.75" header="0.3" footer="0.3"/>
  <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6"/>
  <sheetViews>
    <sheetView showGridLines="0" zoomScale="85" zoomScaleNormal="85" zoomScalePageLayoutView="85" workbookViewId="0">
      <selection activeCell="A2" sqref="A2:H3"/>
    </sheetView>
  </sheetViews>
  <sheetFormatPr baseColWidth="10" defaultColWidth="10.85546875" defaultRowHeight="12" x14ac:dyDescent="0.2"/>
  <cols>
    <col min="1" max="1" width="9.85546875" style="97" customWidth="1"/>
    <col min="2" max="2" width="76.7109375" style="122" customWidth="1"/>
    <col min="3" max="4" width="16.42578125" style="97" customWidth="1"/>
    <col min="5" max="8" width="16.7109375" style="97" customWidth="1"/>
    <col min="9" max="9" width="17.28515625" style="97" customWidth="1"/>
    <col min="10" max="13" width="16.7109375" style="97" customWidth="1"/>
    <col min="14" max="14" width="17" style="97" customWidth="1"/>
    <col min="15" max="15" width="17.42578125" style="97" customWidth="1"/>
    <col min="16" max="17" width="17.140625" style="97" customWidth="1"/>
    <col min="18" max="19" width="16.85546875" style="97" customWidth="1"/>
    <col min="20" max="20" width="17.28515625" style="97" customWidth="1"/>
    <col min="21" max="21" width="16.85546875" style="97" customWidth="1"/>
    <col min="22" max="22" width="17.42578125" style="97" customWidth="1"/>
    <col min="23" max="23" width="16.85546875" style="97" customWidth="1"/>
    <col min="24" max="24" width="17.42578125" style="97" customWidth="1"/>
    <col min="25" max="25" width="17.28515625" style="97" customWidth="1"/>
    <col min="26" max="26" width="17.85546875" style="97" customWidth="1"/>
    <col min="27" max="27" width="16.28515625" style="97" customWidth="1"/>
    <col min="28" max="16384" width="10.85546875" style="97"/>
  </cols>
  <sheetData>
    <row r="1" spans="1:27" s="93" customFormat="1" ht="72" customHeight="1" x14ac:dyDescent="0.2"/>
    <row r="2" spans="1:27" s="94" customFormat="1" ht="15" customHeight="1" x14ac:dyDescent="0.2">
      <c r="A2" s="534" t="s">
        <v>150</v>
      </c>
      <c r="B2" s="535"/>
      <c r="C2" s="535"/>
      <c r="D2" s="535"/>
      <c r="E2" s="535"/>
      <c r="F2" s="535"/>
      <c r="G2" s="535"/>
      <c r="H2" s="535"/>
    </row>
    <row r="3" spans="1:27" s="94" customFormat="1" ht="15" customHeight="1" x14ac:dyDescent="0.2">
      <c r="A3" s="534"/>
      <c r="B3" s="535"/>
      <c r="C3" s="535"/>
      <c r="D3" s="535"/>
      <c r="E3" s="535"/>
      <c r="F3" s="535"/>
      <c r="G3" s="535"/>
      <c r="H3" s="535"/>
    </row>
    <row r="4" spans="1:27" s="93" customFormat="1" ht="15" customHeight="1" x14ac:dyDescent="0.2">
      <c r="A4" s="757" t="s">
        <v>330</v>
      </c>
      <c r="B4" s="764"/>
      <c r="C4" s="764"/>
      <c r="D4" s="764"/>
      <c r="E4" s="764"/>
      <c r="F4" s="764"/>
      <c r="G4" s="764"/>
      <c r="H4" s="764"/>
    </row>
    <row r="5" spans="1:27" s="93" customFormat="1" ht="15" customHeight="1" x14ac:dyDescent="0.2">
      <c r="A5" s="757" t="s">
        <v>326</v>
      </c>
      <c r="B5" s="758"/>
      <c r="C5" s="758"/>
      <c r="D5" s="758"/>
      <c r="E5" s="758"/>
      <c r="F5" s="758"/>
      <c r="G5" s="758"/>
      <c r="H5" s="758"/>
    </row>
    <row r="6" spans="1:27" s="93" customFormat="1" ht="14.25" x14ac:dyDescent="0.2">
      <c r="A6" s="757" t="s">
        <v>144</v>
      </c>
      <c r="B6" s="758"/>
      <c r="C6" s="758"/>
      <c r="D6" s="758"/>
      <c r="E6" s="758"/>
      <c r="F6" s="758"/>
      <c r="G6" s="758"/>
      <c r="H6" s="758"/>
    </row>
    <row r="7" spans="1:27" s="93" customFormat="1" ht="15" thickBot="1" x14ac:dyDescent="0.25">
      <c r="A7" s="757" t="s">
        <v>142</v>
      </c>
      <c r="B7" s="759"/>
      <c r="C7" s="759"/>
      <c r="D7" s="759"/>
      <c r="E7" s="759"/>
      <c r="F7" s="759"/>
      <c r="G7" s="759"/>
      <c r="H7" s="759"/>
    </row>
    <row r="8" spans="1:27" ht="36.75" customHeight="1" thickBot="1" x14ac:dyDescent="0.25">
      <c r="A8" s="755" t="s">
        <v>145</v>
      </c>
      <c r="B8" s="756"/>
      <c r="C8" s="141" t="s">
        <v>300</v>
      </c>
      <c r="D8" s="142" t="s">
        <v>301</v>
      </c>
      <c r="E8" s="141" t="s">
        <v>302</v>
      </c>
      <c r="F8" s="142" t="s">
        <v>303</v>
      </c>
      <c r="G8" s="141" t="s">
        <v>304</v>
      </c>
      <c r="H8" s="142" t="s">
        <v>305</v>
      </c>
      <c r="I8" s="141" t="s">
        <v>306</v>
      </c>
      <c r="J8" s="142" t="s">
        <v>307</v>
      </c>
      <c r="K8" s="141" t="s">
        <v>308</v>
      </c>
      <c r="L8" s="142" t="s">
        <v>309</v>
      </c>
      <c r="M8" s="141" t="s">
        <v>310</v>
      </c>
      <c r="N8" s="142" t="s">
        <v>311</v>
      </c>
      <c r="O8" s="141" t="s">
        <v>312</v>
      </c>
      <c r="P8" s="142" t="s">
        <v>313</v>
      </c>
      <c r="Q8" s="141" t="s">
        <v>314</v>
      </c>
      <c r="R8" s="142" t="s">
        <v>315</v>
      </c>
      <c r="S8" s="141" t="s">
        <v>316</v>
      </c>
      <c r="T8" s="142" t="s">
        <v>317</v>
      </c>
      <c r="U8" s="141" t="s">
        <v>318</v>
      </c>
      <c r="V8" s="142" t="s">
        <v>319</v>
      </c>
      <c r="W8" s="141" t="s">
        <v>320</v>
      </c>
      <c r="X8" s="142" t="s">
        <v>321</v>
      </c>
      <c r="Y8" s="141" t="s">
        <v>322</v>
      </c>
      <c r="Z8" s="142" t="s">
        <v>323</v>
      </c>
      <c r="AA8" s="143" t="s">
        <v>229</v>
      </c>
    </row>
    <row r="9" spans="1:27" ht="15" customHeight="1" x14ac:dyDescent="0.2">
      <c r="A9" s="753" t="s">
        <v>391</v>
      </c>
      <c r="B9" s="135" t="s">
        <v>481</v>
      </c>
      <c r="C9" s="110">
        <v>0</v>
      </c>
      <c r="D9" s="136">
        <v>0</v>
      </c>
      <c r="E9" s="110">
        <v>1.2500000000000001E-2</v>
      </c>
      <c r="F9" s="136">
        <v>1.2500000000000001E-2</v>
      </c>
      <c r="G9" s="110">
        <v>1.2500000000000001E-2</v>
      </c>
      <c r="H9" s="136">
        <v>1.2500000000000001E-2</v>
      </c>
      <c r="I9" s="110">
        <v>1.2500000000000001E-2</v>
      </c>
      <c r="J9" s="136">
        <v>1.2500000000000001E-2</v>
      </c>
      <c r="K9" s="110">
        <v>1.2500000000000001E-2</v>
      </c>
      <c r="L9" s="136">
        <v>1.2500000000000001E-2</v>
      </c>
      <c r="M9" s="110">
        <v>0</v>
      </c>
      <c r="N9" s="136">
        <v>0</v>
      </c>
      <c r="O9" s="110">
        <v>0</v>
      </c>
      <c r="P9" s="136">
        <v>0</v>
      </c>
      <c r="Q9" s="110">
        <v>0</v>
      </c>
      <c r="R9" s="136">
        <v>0</v>
      </c>
      <c r="S9" s="110">
        <v>0</v>
      </c>
      <c r="T9" s="136">
        <v>0</v>
      </c>
      <c r="U9" s="110">
        <v>0</v>
      </c>
      <c r="V9" s="136">
        <v>0</v>
      </c>
      <c r="W9" s="110">
        <v>0.05</v>
      </c>
      <c r="X9" s="136">
        <v>0.05</v>
      </c>
      <c r="Y9" s="110">
        <v>0</v>
      </c>
      <c r="Z9" s="136">
        <v>0.05</v>
      </c>
      <c r="AA9" s="512">
        <v>0.25</v>
      </c>
    </row>
    <row r="10" spans="1:27" ht="15" customHeight="1" x14ac:dyDescent="0.2">
      <c r="A10" s="753"/>
      <c r="B10" s="130" t="s">
        <v>484</v>
      </c>
      <c r="C10" s="108">
        <v>0.05</v>
      </c>
      <c r="D10" s="105">
        <v>0.05</v>
      </c>
      <c r="E10" s="108">
        <v>0</v>
      </c>
      <c r="F10" s="105">
        <v>0</v>
      </c>
      <c r="G10" s="108">
        <v>0</v>
      </c>
      <c r="H10" s="105">
        <v>0</v>
      </c>
      <c r="I10" s="108">
        <v>0</v>
      </c>
      <c r="J10" s="105">
        <v>0</v>
      </c>
      <c r="K10" s="108">
        <v>0</v>
      </c>
      <c r="L10" s="105">
        <v>0</v>
      </c>
      <c r="M10" s="108">
        <v>0</v>
      </c>
      <c r="N10" s="105">
        <v>0</v>
      </c>
      <c r="O10" s="108">
        <v>0</v>
      </c>
      <c r="P10" s="105">
        <v>0.05</v>
      </c>
      <c r="Q10" s="108">
        <v>0</v>
      </c>
      <c r="R10" s="105">
        <v>0</v>
      </c>
      <c r="S10" s="108">
        <v>0</v>
      </c>
      <c r="T10" s="105">
        <v>0</v>
      </c>
      <c r="U10" s="108">
        <v>0</v>
      </c>
      <c r="V10" s="105">
        <v>0</v>
      </c>
      <c r="W10" s="108">
        <v>0.05</v>
      </c>
      <c r="X10" s="105">
        <v>0</v>
      </c>
      <c r="Y10" s="108">
        <v>0.05</v>
      </c>
      <c r="Z10" s="105">
        <v>0</v>
      </c>
      <c r="AA10" s="513">
        <v>0.25</v>
      </c>
    </row>
    <row r="11" spans="1:27" ht="15" customHeight="1" x14ac:dyDescent="0.2">
      <c r="A11" s="753"/>
      <c r="B11" s="138" t="s">
        <v>232</v>
      </c>
      <c r="C11" s="110">
        <v>0.05</v>
      </c>
      <c r="D11" s="136">
        <v>0.05</v>
      </c>
      <c r="E11" s="110">
        <v>1.2500000000000001E-2</v>
      </c>
      <c r="F11" s="136">
        <v>1.2500000000000001E-2</v>
      </c>
      <c r="G11" s="110">
        <v>1.2500000000000001E-2</v>
      </c>
      <c r="H11" s="136">
        <v>1.2500000000000001E-2</v>
      </c>
      <c r="I11" s="110">
        <v>1.2500000000000001E-2</v>
      </c>
      <c r="J11" s="136">
        <v>1.2500000000000001E-2</v>
      </c>
      <c r="K11" s="110">
        <v>0</v>
      </c>
      <c r="L11" s="136">
        <v>1.2500000000000001E-2</v>
      </c>
      <c r="M11" s="110">
        <v>0.01</v>
      </c>
      <c r="N11" s="136">
        <v>0.01</v>
      </c>
      <c r="O11" s="110">
        <v>0</v>
      </c>
      <c r="P11" s="136">
        <v>0.05</v>
      </c>
      <c r="Q11" s="110">
        <v>0</v>
      </c>
      <c r="R11" s="136">
        <v>0.02</v>
      </c>
      <c r="S11" s="110">
        <v>0.02</v>
      </c>
      <c r="T11" s="136">
        <v>0.03</v>
      </c>
      <c r="U11" s="110">
        <v>0</v>
      </c>
      <c r="V11" s="136">
        <v>0</v>
      </c>
      <c r="W11" s="110">
        <v>0.05</v>
      </c>
      <c r="X11" s="136">
        <v>0.05</v>
      </c>
      <c r="Y11" s="110">
        <v>0</v>
      </c>
      <c r="Z11" s="136">
        <v>0.05</v>
      </c>
      <c r="AA11" s="118">
        <v>0.47750000000000009</v>
      </c>
    </row>
    <row r="12" spans="1:27" ht="15" customHeight="1" x14ac:dyDescent="0.2">
      <c r="A12" s="753"/>
      <c r="B12" s="130" t="s">
        <v>468</v>
      </c>
      <c r="C12" s="108">
        <v>0.05</v>
      </c>
      <c r="D12" s="105">
        <v>0.05</v>
      </c>
      <c r="E12" s="108">
        <v>1.2500000000000001E-2</v>
      </c>
      <c r="F12" s="105">
        <v>1.2500000000000001E-2</v>
      </c>
      <c r="G12" s="108">
        <v>1.2500000000000001E-2</v>
      </c>
      <c r="H12" s="105">
        <v>1.2500000000000001E-2</v>
      </c>
      <c r="I12" s="108">
        <v>1.2500000000000001E-2</v>
      </c>
      <c r="J12" s="105">
        <v>1.2500000000000001E-2</v>
      </c>
      <c r="K12" s="108">
        <v>0</v>
      </c>
      <c r="L12" s="105">
        <v>0</v>
      </c>
      <c r="M12" s="108">
        <v>0</v>
      </c>
      <c r="N12" s="105">
        <v>0</v>
      </c>
      <c r="O12" s="108">
        <v>0</v>
      </c>
      <c r="P12" s="105">
        <v>0.05</v>
      </c>
      <c r="Q12" s="108">
        <v>0</v>
      </c>
      <c r="R12" s="105">
        <v>0</v>
      </c>
      <c r="S12" s="108">
        <v>0</v>
      </c>
      <c r="T12" s="105">
        <v>0</v>
      </c>
      <c r="U12" s="108">
        <v>0</v>
      </c>
      <c r="V12" s="105">
        <v>0</v>
      </c>
      <c r="W12" s="108">
        <v>0.05</v>
      </c>
      <c r="X12" s="105">
        <v>0.05</v>
      </c>
      <c r="Y12" s="108">
        <v>0.05</v>
      </c>
      <c r="Z12" s="105">
        <v>0.05</v>
      </c>
      <c r="AA12" s="513">
        <v>0.42499999999999999</v>
      </c>
    </row>
    <row r="13" spans="1:27" ht="15" customHeight="1" x14ac:dyDescent="0.2">
      <c r="A13" s="753"/>
      <c r="B13" s="138" t="s">
        <v>469</v>
      </c>
      <c r="C13" s="110">
        <v>0.05</v>
      </c>
      <c r="D13" s="136">
        <v>0.05</v>
      </c>
      <c r="E13" s="110">
        <v>1.2500000000000001E-2</v>
      </c>
      <c r="F13" s="136">
        <v>1.2500000000000001E-2</v>
      </c>
      <c r="G13" s="110">
        <v>1.2500000000000001E-2</v>
      </c>
      <c r="H13" s="136">
        <v>1.2500000000000001E-2</v>
      </c>
      <c r="I13" s="110">
        <v>0</v>
      </c>
      <c r="J13" s="136">
        <v>0</v>
      </c>
      <c r="K13" s="110">
        <v>0</v>
      </c>
      <c r="L13" s="136">
        <v>1.2500000000000001E-2</v>
      </c>
      <c r="M13" s="110">
        <v>0.01</v>
      </c>
      <c r="N13" s="136">
        <v>0.01</v>
      </c>
      <c r="O13" s="110">
        <v>0</v>
      </c>
      <c r="P13" s="136">
        <v>0.05</v>
      </c>
      <c r="Q13" s="110">
        <v>0</v>
      </c>
      <c r="R13" s="136">
        <v>0</v>
      </c>
      <c r="S13" s="110">
        <v>0</v>
      </c>
      <c r="T13" s="136">
        <v>0</v>
      </c>
      <c r="U13" s="110">
        <v>0</v>
      </c>
      <c r="V13" s="136">
        <v>0</v>
      </c>
      <c r="W13" s="110">
        <v>0</v>
      </c>
      <c r="X13" s="136">
        <v>0.05</v>
      </c>
      <c r="Y13" s="110">
        <v>0.05</v>
      </c>
      <c r="Z13" s="136">
        <v>0.05</v>
      </c>
      <c r="AA13" s="118">
        <v>0.38250000000000001</v>
      </c>
    </row>
    <row r="14" spans="1:27" ht="15" customHeight="1" x14ac:dyDescent="0.2">
      <c r="A14" s="753"/>
      <c r="B14" s="130" t="s">
        <v>233</v>
      </c>
      <c r="C14" s="108">
        <v>0</v>
      </c>
      <c r="D14" s="105">
        <v>0</v>
      </c>
      <c r="E14" s="108">
        <v>0</v>
      </c>
      <c r="F14" s="105">
        <v>1.2500000000000001E-2</v>
      </c>
      <c r="G14" s="108">
        <v>1.2500000000000001E-2</v>
      </c>
      <c r="H14" s="105">
        <v>1.2500000000000001E-2</v>
      </c>
      <c r="I14" s="108">
        <v>1.2500000000000001E-2</v>
      </c>
      <c r="J14" s="105">
        <v>1.2500000000000001E-2</v>
      </c>
      <c r="K14" s="108">
        <v>1.2500000000000001E-2</v>
      </c>
      <c r="L14" s="105">
        <v>0</v>
      </c>
      <c r="M14" s="108">
        <v>0</v>
      </c>
      <c r="N14" s="105">
        <v>0</v>
      </c>
      <c r="O14" s="108">
        <v>0</v>
      </c>
      <c r="P14" s="105">
        <v>0.05</v>
      </c>
      <c r="Q14" s="108">
        <v>0</v>
      </c>
      <c r="R14" s="105">
        <v>0</v>
      </c>
      <c r="S14" s="108">
        <v>0</v>
      </c>
      <c r="T14" s="105">
        <v>0</v>
      </c>
      <c r="U14" s="108">
        <v>0</v>
      </c>
      <c r="V14" s="105">
        <v>0</v>
      </c>
      <c r="W14" s="108">
        <v>0.05</v>
      </c>
      <c r="X14" s="105">
        <v>0.05</v>
      </c>
      <c r="Y14" s="108">
        <v>0</v>
      </c>
      <c r="Z14" s="105">
        <v>0.05</v>
      </c>
      <c r="AA14" s="513">
        <v>0.27499999999999997</v>
      </c>
    </row>
    <row r="15" spans="1:27" ht="15" customHeight="1" x14ac:dyDescent="0.2">
      <c r="A15" s="753"/>
      <c r="B15" s="138" t="s">
        <v>482</v>
      </c>
      <c r="C15" s="110">
        <v>0</v>
      </c>
      <c r="D15" s="136">
        <v>0</v>
      </c>
      <c r="E15" s="110">
        <v>0</v>
      </c>
      <c r="F15" s="136">
        <v>0</v>
      </c>
      <c r="G15" s="110">
        <v>0</v>
      </c>
      <c r="H15" s="136">
        <v>0</v>
      </c>
      <c r="I15" s="110">
        <v>0</v>
      </c>
      <c r="J15" s="136">
        <v>0</v>
      </c>
      <c r="K15" s="110">
        <v>0</v>
      </c>
      <c r="L15" s="136">
        <v>0</v>
      </c>
      <c r="M15" s="110">
        <v>0</v>
      </c>
      <c r="N15" s="136">
        <v>0</v>
      </c>
      <c r="O15" s="110">
        <v>0</v>
      </c>
      <c r="P15" s="136">
        <v>0</v>
      </c>
      <c r="Q15" s="110">
        <v>0</v>
      </c>
      <c r="R15" s="136">
        <v>0</v>
      </c>
      <c r="S15" s="110">
        <v>0</v>
      </c>
      <c r="T15" s="136">
        <v>0</v>
      </c>
      <c r="U15" s="110">
        <v>0</v>
      </c>
      <c r="V15" s="136">
        <v>0</v>
      </c>
      <c r="W15" s="110">
        <v>0</v>
      </c>
      <c r="X15" s="136">
        <v>0.05</v>
      </c>
      <c r="Y15" s="110">
        <v>0</v>
      </c>
      <c r="Z15" s="136">
        <v>0</v>
      </c>
      <c r="AA15" s="118">
        <v>0.05</v>
      </c>
    </row>
    <row r="16" spans="1:27" ht="15" customHeight="1" x14ac:dyDescent="0.2">
      <c r="A16" s="753"/>
      <c r="B16" s="130" t="s">
        <v>471</v>
      </c>
      <c r="C16" s="108">
        <v>0.05</v>
      </c>
      <c r="D16" s="105">
        <v>0</v>
      </c>
      <c r="E16" s="108">
        <v>1.2500000000000001E-2</v>
      </c>
      <c r="F16" s="105">
        <v>0</v>
      </c>
      <c r="G16" s="108">
        <v>0</v>
      </c>
      <c r="H16" s="105">
        <v>1.2500000000000001E-2</v>
      </c>
      <c r="I16" s="108">
        <v>0</v>
      </c>
      <c r="J16" s="105">
        <v>0</v>
      </c>
      <c r="K16" s="108">
        <v>1.2500000000000001E-2</v>
      </c>
      <c r="L16" s="105">
        <v>0</v>
      </c>
      <c r="M16" s="108">
        <v>0</v>
      </c>
      <c r="N16" s="105">
        <v>0</v>
      </c>
      <c r="O16" s="108">
        <v>0</v>
      </c>
      <c r="P16" s="105">
        <v>0.05</v>
      </c>
      <c r="Q16" s="108">
        <v>0</v>
      </c>
      <c r="R16" s="105">
        <v>0</v>
      </c>
      <c r="S16" s="108">
        <v>0</v>
      </c>
      <c r="T16" s="105">
        <v>0</v>
      </c>
      <c r="U16" s="108">
        <v>0</v>
      </c>
      <c r="V16" s="105">
        <v>0</v>
      </c>
      <c r="W16" s="108">
        <v>0.05</v>
      </c>
      <c r="X16" s="105">
        <v>0.05</v>
      </c>
      <c r="Y16" s="108">
        <v>0</v>
      </c>
      <c r="Z16" s="105">
        <v>0.05</v>
      </c>
      <c r="AA16" s="513">
        <v>0.28749999999999998</v>
      </c>
    </row>
    <row r="17" spans="1:27" ht="15" customHeight="1" x14ac:dyDescent="0.2">
      <c r="A17" s="753"/>
      <c r="B17" s="138" t="s">
        <v>234</v>
      </c>
      <c r="C17" s="110">
        <v>0</v>
      </c>
      <c r="D17" s="136">
        <v>0.05</v>
      </c>
      <c r="E17" s="110">
        <v>1.2500000000000001E-2</v>
      </c>
      <c r="F17" s="136">
        <v>1.2500000000000001E-2</v>
      </c>
      <c r="G17" s="110">
        <v>1.2500000000000001E-2</v>
      </c>
      <c r="H17" s="136">
        <v>1.2500000000000001E-2</v>
      </c>
      <c r="I17" s="110">
        <v>1.2500000000000001E-2</v>
      </c>
      <c r="J17" s="136">
        <v>0</v>
      </c>
      <c r="K17" s="110">
        <v>0</v>
      </c>
      <c r="L17" s="136">
        <v>0</v>
      </c>
      <c r="M17" s="110">
        <v>0.01</v>
      </c>
      <c r="N17" s="136">
        <v>0.01</v>
      </c>
      <c r="O17" s="110">
        <v>0</v>
      </c>
      <c r="P17" s="136">
        <v>0.05</v>
      </c>
      <c r="Q17" s="110">
        <v>0</v>
      </c>
      <c r="R17" s="136">
        <v>0</v>
      </c>
      <c r="S17" s="110">
        <v>0</v>
      </c>
      <c r="T17" s="136">
        <v>0</v>
      </c>
      <c r="U17" s="110">
        <v>0</v>
      </c>
      <c r="V17" s="136">
        <v>0</v>
      </c>
      <c r="W17" s="110">
        <v>0</v>
      </c>
      <c r="X17" s="136">
        <v>0.05</v>
      </c>
      <c r="Y17" s="110">
        <v>0</v>
      </c>
      <c r="Z17" s="136">
        <v>0</v>
      </c>
      <c r="AA17" s="118">
        <v>0.23249999999999998</v>
      </c>
    </row>
    <row r="18" spans="1:27" ht="15" customHeight="1" x14ac:dyDescent="0.2">
      <c r="A18" s="753"/>
      <c r="B18" s="130" t="s">
        <v>235</v>
      </c>
      <c r="C18" s="108">
        <v>0.05</v>
      </c>
      <c r="D18" s="105">
        <v>0.05</v>
      </c>
      <c r="E18" s="108">
        <v>1.2500000000000001E-2</v>
      </c>
      <c r="F18" s="105">
        <v>1.2500000000000001E-2</v>
      </c>
      <c r="G18" s="108">
        <v>1.2500000000000001E-2</v>
      </c>
      <c r="H18" s="105">
        <v>1.2500000000000001E-2</v>
      </c>
      <c r="I18" s="108">
        <v>1.2500000000000001E-2</v>
      </c>
      <c r="J18" s="105">
        <v>1.2500000000000001E-2</v>
      </c>
      <c r="K18" s="108">
        <v>0</v>
      </c>
      <c r="L18" s="105">
        <v>1.2500000000000001E-2</v>
      </c>
      <c r="M18" s="108">
        <v>0</v>
      </c>
      <c r="N18" s="105">
        <v>0</v>
      </c>
      <c r="O18" s="108">
        <v>0</v>
      </c>
      <c r="P18" s="105">
        <v>0</v>
      </c>
      <c r="Q18" s="108">
        <v>0</v>
      </c>
      <c r="R18" s="105">
        <v>0</v>
      </c>
      <c r="S18" s="108">
        <v>0</v>
      </c>
      <c r="T18" s="105">
        <v>0</v>
      </c>
      <c r="U18" s="108">
        <v>0</v>
      </c>
      <c r="V18" s="105">
        <v>0</v>
      </c>
      <c r="W18" s="108">
        <v>0.05</v>
      </c>
      <c r="X18" s="105">
        <v>0.05</v>
      </c>
      <c r="Y18" s="108">
        <v>0.05</v>
      </c>
      <c r="Z18" s="105">
        <v>0.05</v>
      </c>
      <c r="AA18" s="513">
        <v>0.38750000000000001</v>
      </c>
    </row>
    <row r="19" spans="1:27" ht="15" customHeight="1" x14ac:dyDescent="0.2">
      <c r="A19" s="753"/>
      <c r="B19" s="138" t="s">
        <v>236</v>
      </c>
      <c r="C19" s="110">
        <v>0.05</v>
      </c>
      <c r="D19" s="136">
        <v>0</v>
      </c>
      <c r="E19" s="110">
        <v>1.2500000000000001E-2</v>
      </c>
      <c r="F19" s="136">
        <v>1.2500000000000001E-2</v>
      </c>
      <c r="G19" s="110">
        <v>1.2500000000000001E-2</v>
      </c>
      <c r="H19" s="136">
        <v>1.2500000000000001E-2</v>
      </c>
      <c r="I19" s="110">
        <v>1.2500000000000001E-2</v>
      </c>
      <c r="J19" s="136">
        <v>1.2500000000000001E-2</v>
      </c>
      <c r="K19" s="110">
        <v>1.2500000000000001E-2</v>
      </c>
      <c r="L19" s="136">
        <v>1.2500000000000001E-2</v>
      </c>
      <c r="M19" s="110">
        <v>0</v>
      </c>
      <c r="N19" s="136">
        <v>0</v>
      </c>
      <c r="O19" s="110">
        <v>0</v>
      </c>
      <c r="P19" s="136">
        <v>0</v>
      </c>
      <c r="Q19" s="110">
        <v>0</v>
      </c>
      <c r="R19" s="136">
        <v>0</v>
      </c>
      <c r="S19" s="110">
        <v>0</v>
      </c>
      <c r="T19" s="136">
        <v>0</v>
      </c>
      <c r="U19" s="110">
        <v>0</v>
      </c>
      <c r="V19" s="136">
        <v>0</v>
      </c>
      <c r="W19" s="110">
        <v>0.05</v>
      </c>
      <c r="X19" s="136">
        <v>0.05</v>
      </c>
      <c r="Y19" s="110">
        <v>0</v>
      </c>
      <c r="Z19" s="136">
        <v>0.05</v>
      </c>
      <c r="AA19" s="118">
        <v>0.3</v>
      </c>
    </row>
    <row r="20" spans="1:27" ht="15" customHeight="1" x14ac:dyDescent="0.2">
      <c r="A20" s="753"/>
      <c r="B20" s="131" t="s">
        <v>237</v>
      </c>
      <c r="C20" s="108">
        <v>0.05</v>
      </c>
      <c r="D20" s="105">
        <v>0.05</v>
      </c>
      <c r="E20" s="108">
        <v>1.2500000000000001E-2</v>
      </c>
      <c r="F20" s="105">
        <v>1.2500000000000001E-2</v>
      </c>
      <c r="G20" s="108">
        <v>1.2500000000000001E-2</v>
      </c>
      <c r="H20" s="105">
        <v>1.2500000000000001E-2</v>
      </c>
      <c r="I20" s="108">
        <v>1.2500000000000001E-2</v>
      </c>
      <c r="J20" s="105">
        <v>1.2500000000000001E-2</v>
      </c>
      <c r="K20" s="108">
        <v>0</v>
      </c>
      <c r="L20" s="105">
        <v>0</v>
      </c>
      <c r="M20" s="108">
        <v>0.01</v>
      </c>
      <c r="N20" s="105">
        <v>0</v>
      </c>
      <c r="O20" s="108">
        <v>0</v>
      </c>
      <c r="P20" s="105">
        <v>0.05</v>
      </c>
      <c r="Q20" s="108">
        <v>0</v>
      </c>
      <c r="R20" s="105">
        <v>0</v>
      </c>
      <c r="S20" s="108">
        <v>0</v>
      </c>
      <c r="T20" s="105">
        <v>0</v>
      </c>
      <c r="U20" s="108">
        <v>0</v>
      </c>
      <c r="V20" s="105">
        <v>0</v>
      </c>
      <c r="W20" s="108">
        <v>0.05</v>
      </c>
      <c r="X20" s="105">
        <v>0.05</v>
      </c>
      <c r="Y20" s="108">
        <v>0.05</v>
      </c>
      <c r="Z20" s="105">
        <v>0.05</v>
      </c>
      <c r="AA20" s="513">
        <v>0.435</v>
      </c>
    </row>
    <row r="21" spans="1:27" ht="15" customHeight="1" x14ac:dyDescent="0.2">
      <c r="A21" s="753"/>
      <c r="B21" s="138" t="s">
        <v>473</v>
      </c>
      <c r="C21" s="110">
        <v>0.05</v>
      </c>
      <c r="D21" s="136">
        <v>0</v>
      </c>
      <c r="E21" s="110">
        <v>1.2500000000000001E-2</v>
      </c>
      <c r="F21" s="136">
        <v>1.2500000000000001E-2</v>
      </c>
      <c r="G21" s="110">
        <v>1.2500000000000001E-2</v>
      </c>
      <c r="H21" s="136">
        <v>1.2500000000000001E-2</v>
      </c>
      <c r="I21" s="110">
        <v>1.2500000000000001E-2</v>
      </c>
      <c r="J21" s="136">
        <v>1.2500000000000001E-2</v>
      </c>
      <c r="K21" s="110">
        <v>1.2500000000000001E-2</v>
      </c>
      <c r="L21" s="136">
        <v>1.2500000000000001E-2</v>
      </c>
      <c r="M21" s="110">
        <v>0</v>
      </c>
      <c r="N21" s="136">
        <v>0</v>
      </c>
      <c r="O21" s="110">
        <v>0</v>
      </c>
      <c r="P21" s="136">
        <v>0</v>
      </c>
      <c r="Q21" s="110">
        <v>0</v>
      </c>
      <c r="R21" s="136">
        <v>0</v>
      </c>
      <c r="S21" s="110">
        <v>0</v>
      </c>
      <c r="T21" s="136">
        <v>0</v>
      </c>
      <c r="U21" s="110">
        <v>0</v>
      </c>
      <c r="V21" s="136">
        <v>0</v>
      </c>
      <c r="W21" s="110">
        <v>0.05</v>
      </c>
      <c r="X21" s="136">
        <v>0.05</v>
      </c>
      <c r="Y21" s="110">
        <v>0</v>
      </c>
      <c r="Z21" s="136">
        <v>0</v>
      </c>
      <c r="AA21" s="118">
        <v>0.25</v>
      </c>
    </row>
    <row r="22" spans="1:27" ht="15" customHeight="1" x14ac:dyDescent="0.2">
      <c r="A22" s="753"/>
      <c r="B22" s="130" t="s">
        <v>238</v>
      </c>
      <c r="C22" s="108">
        <v>0.05</v>
      </c>
      <c r="D22" s="105">
        <v>0.05</v>
      </c>
      <c r="E22" s="108">
        <v>1.2500000000000001E-2</v>
      </c>
      <c r="F22" s="105">
        <v>1.2500000000000001E-2</v>
      </c>
      <c r="G22" s="108">
        <v>1.2500000000000001E-2</v>
      </c>
      <c r="H22" s="105">
        <v>1.2500000000000001E-2</v>
      </c>
      <c r="I22" s="108">
        <v>1.2500000000000001E-2</v>
      </c>
      <c r="J22" s="105">
        <v>1.2500000000000001E-2</v>
      </c>
      <c r="K22" s="108">
        <v>1.2500000000000001E-2</v>
      </c>
      <c r="L22" s="105">
        <v>1.2500000000000001E-2</v>
      </c>
      <c r="M22" s="108">
        <v>0.01</v>
      </c>
      <c r="N22" s="105">
        <v>0.01</v>
      </c>
      <c r="O22" s="108">
        <v>0</v>
      </c>
      <c r="P22" s="105">
        <v>0</v>
      </c>
      <c r="Q22" s="108">
        <v>0</v>
      </c>
      <c r="R22" s="105">
        <v>0</v>
      </c>
      <c r="S22" s="108">
        <v>0</v>
      </c>
      <c r="T22" s="105">
        <v>0</v>
      </c>
      <c r="U22" s="108">
        <v>0</v>
      </c>
      <c r="V22" s="105">
        <v>0</v>
      </c>
      <c r="W22" s="108">
        <v>0.05</v>
      </c>
      <c r="X22" s="105">
        <v>0.05</v>
      </c>
      <c r="Y22" s="108">
        <v>0</v>
      </c>
      <c r="Z22" s="105">
        <v>0.05</v>
      </c>
      <c r="AA22" s="513">
        <v>0.37000000000000005</v>
      </c>
    </row>
    <row r="23" spans="1:27" ht="15" customHeight="1" x14ac:dyDescent="0.2">
      <c r="A23" s="753"/>
      <c r="B23" s="138" t="s">
        <v>239</v>
      </c>
      <c r="C23" s="110">
        <v>0</v>
      </c>
      <c r="D23" s="136">
        <v>0.05</v>
      </c>
      <c r="E23" s="110">
        <v>1.2500000000000001E-2</v>
      </c>
      <c r="F23" s="136">
        <v>1.2500000000000001E-2</v>
      </c>
      <c r="G23" s="110">
        <v>1.2500000000000001E-2</v>
      </c>
      <c r="H23" s="136">
        <v>1.2500000000000001E-2</v>
      </c>
      <c r="I23" s="110">
        <v>1.2500000000000001E-2</v>
      </c>
      <c r="J23" s="136">
        <v>1.2500000000000001E-2</v>
      </c>
      <c r="K23" s="110">
        <v>1.2500000000000001E-2</v>
      </c>
      <c r="L23" s="136">
        <v>1.2500000000000001E-2</v>
      </c>
      <c r="M23" s="110">
        <v>0.01</v>
      </c>
      <c r="N23" s="136">
        <v>0.01</v>
      </c>
      <c r="O23" s="110">
        <v>0</v>
      </c>
      <c r="P23" s="136">
        <v>0.05</v>
      </c>
      <c r="Q23" s="110">
        <v>0</v>
      </c>
      <c r="R23" s="136">
        <v>0.02</v>
      </c>
      <c r="S23" s="110">
        <v>0.02</v>
      </c>
      <c r="T23" s="136">
        <v>0.03</v>
      </c>
      <c r="U23" s="110">
        <v>0</v>
      </c>
      <c r="V23" s="136">
        <v>0</v>
      </c>
      <c r="W23" s="110">
        <v>0.05</v>
      </c>
      <c r="X23" s="136">
        <v>0.05</v>
      </c>
      <c r="Y23" s="110">
        <v>0</v>
      </c>
      <c r="Z23" s="136">
        <v>0</v>
      </c>
      <c r="AA23" s="118">
        <v>0.39</v>
      </c>
    </row>
    <row r="24" spans="1:27" ht="15" customHeight="1" x14ac:dyDescent="0.2">
      <c r="A24" s="753"/>
      <c r="B24" s="130" t="s">
        <v>240</v>
      </c>
      <c r="C24" s="108">
        <v>0.05</v>
      </c>
      <c r="D24" s="105">
        <v>0.05</v>
      </c>
      <c r="E24" s="108">
        <v>1.2500000000000001E-2</v>
      </c>
      <c r="F24" s="105">
        <v>1.2500000000000001E-2</v>
      </c>
      <c r="G24" s="108">
        <v>1.2500000000000001E-2</v>
      </c>
      <c r="H24" s="105">
        <v>1.2500000000000001E-2</v>
      </c>
      <c r="I24" s="108">
        <v>1.2500000000000001E-2</v>
      </c>
      <c r="J24" s="105">
        <v>1.2500000000000001E-2</v>
      </c>
      <c r="K24" s="108">
        <v>1.2500000000000001E-2</v>
      </c>
      <c r="L24" s="105">
        <v>1.2500000000000001E-2</v>
      </c>
      <c r="M24" s="108">
        <v>0.01</v>
      </c>
      <c r="N24" s="105">
        <v>0.01</v>
      </c>
      <c r="O24" s="108">
        <v>0</v>
      </c>
      <c r="P24" s="105">
        <v>0.05</v>
      </c>
      <c r="Q24" s="108">
        <v>0</v>
      </c>
      <c r="R24" s="105">
        <v>0</v>
      </c>
      <c r="S24" s="108">
        <v>0</v>
      </c>
      <c r="T24" s="105">
        <v>0</v>
      </c>
      <c r="U24" s="108">
        <v>0</v>
      </c>
      <c r="V24" s="105">
        <v>0</v>
      </c>
      <c r="W24" s="108">
        <v>0.05</v>
      </c>
      <c r="X24" s="105">
        <v>0.05</v>
      </c>
      <c r="Y24" s="108">
        <v>0.05</v>
      </c>
      <c r="Z24" s="105">
        <v>0.05</v>
      </c>
      <c r="AA24" s="513">
        <v>0.47000000000000003</v>
      </c>
    </row>
    <row r="25" spans="1:27" ht="15" customHeight="1" x14ac:dyDescent="0.2">
      <c r="A25" s="753"/>
      <c r="B25" s="138" t="s">
        <v>241</v>
      </c>
      <c r="C25" s="110">
        <v>0.05</v>
      </c>
      <c r="D25" s="136">
        <v>0.05</v>
      </c>
      <c r="E25" s="110">
        <v>1.2500000000000001E-2</v>
      </c>
      <c r="F25" s="136">
        <v>1.2500000000000001E-2</v>
      </c>
      <c r="G25" s="110">
        <v>1.2500000000000001E-2</v>
      </c>
      <c r="H25" s="136">
        <v>1.2500000000000001E-2</v>
      </c>
      <c r="I25" s="110">
        <v>1.2500000000000001E-2</v>
      </c>
      <c r="J25" s="136">
        <v>1.2500000000000001E-2</v>
      </c>
      <c r="K25" s="110">
        <v>1.2500000000000001E-2</v>
      </c>
      <c r="L25" s="136">
        <v>0</v>
      </c>
      <c r="M25" s="110">
        <v>0.01</v>
      </c>
      <c r="N25" s="136">
        <v>0.01</v>
      </c>
      <c r="O25" s="110">
        <v>0</v>
      </c>
      <c r="P25" s="136">
        <v>0.05</v>
      </c>
      <c r="Q25" s="110">
        <v>0</v>
      </c>
      <c r="R25" s="136">
        <v>0.02</v>
      </c>
      <c r="S25" s="110">
        <v>0.02</v>
      </c>
      <c r="T25" s="136">
        <v>0</v>
      </c>
      <c r="U25" s="110">
        <v>0</v>
      </c>
      <c r="V25" s="136">
        <v>0</v>
      </c>
      <c r="W25" s="110">
        <v>0.05</v>
      </c>
      <c r="X25" s="136">
        <v>0.05</v>
      </c>
      <c r="Y25" s="110">
        <v>0.05</v>
      </c>
      <c r="Z25" s="136">
        <v>0.05</v>
      </c>
      <c r="AA25" s="118">
        <v>0.49750000000000005</v>
      </c>
    </row>
    <row r="26" spans="1:27" ht="15" customHeight="1" x14ac:dyDescent="0.2">
      <c r="A26" s="753"/>
      <c r="B26" s="130" t="s">
        <v>242</v>
      </c>
      <c r="C26" s="108">
        <v>0.05</v>
      </c>
      <c r="D26" s="105">
        <v>0.05</v>
      </c>
      <c r="E26" s="108">
        <v>1.2500000000000001E-2</v>
      </c>
      <c r="F26" s="105">
        <v>1.2500000000000001E-2</v>
      </c>
      <c r="G26" s="108">
        <v>1.2500000000000001E-2</v>
      </c>
      <c r="H26" s="105">
        <v>1.2500000000000001E-2</v>
      </c>
      <c r="I26" s="108">
        <v>1.2500000000000001E-2</v>
      </c>
      <c r="J26" s="105">
        <v>0</v>
      </c>
      <c r="K26" s="108">
        <v>1.2500000000000001E-2</v>
      </c>
      <c r="L26" s="105">
        <v>0</v>
      </c>
      <c r="M26" s="108">
        <v>0.01</v>
      </c>
      <c r="N26" s="105">
        <v>0.01</v>
      </c>
      <c r="O26" s="108">
        <v>0</v>
      </c>
      <c r="P26" s="105">
        <v>0.05</v>
      </c>
      <c r="Q26" s="108">
        <v>0</v>
      </c>
      <c r="R26" s="105">
        <v>0</v>
      </c>
      <c r="S26" s="108">
        <v>0</v>
      </c>
      <c r="T26" s="105">
        <v>0</v>
      </c>
      <c r="U26" s="108">
        <v>0</v>
      </c>
      <c r="V26" s="105">
        <v>0</v>
      </c>
      <c r="W26" s="108">
        <v>0.05</v>
      </c>
      <c r="X26" s="105">
        <v>0.05</v>
      </c>
      <c r="Y26" s="108">
        <v>0.05</v>
      </c>
      <c r="Z26" s="105">
        <v>0.05</v>
      </c>
      <c r="AA26" s="513">
        <v>0.44500000000000001</v>
      </c>
    </row>
    <row r="27" spans="1:27" ht="15" customHeight="1" x14ac:dyDescent="0.2">
      <c r="A27" s="753"/>
      <c r="B27" s="138" t="s">
        <v>185</v>
      </c>
      <c r="C27" s="110">
        <v>0.05</v>
      </c>
      <c r="D27" s="136">
        <v>0.05</v>
      </c>
      <c r="E27" s="110">
        <v>0</v>
      </c>
      <c r="F27" s="136">
        <v>1.2500000000000001E-2</v>
      </c>
      <c r="G27" s="110">
        <v>1.2500000000000001E-2</v>
      </c>
      <c r="H27" s="136">
        <v>1.2500000000000001E-2</v>
      </c>
      <c r="I27" s="110">
        <v>1.2500000000000001E-2</v>
      </c>
      <c r="J27" s="136">
        <v>1.2500000000000001E-2</v>
      </c>
      <c r="K27" s="110">
        <v>0</v>
      </c>
      <c r="L27" s="136">
        <v>0</v>
      </c>
      <c r="M27" s="110">
        <v>0</v>
      </c>
      <c r="N27" s="136">
        <v>0</v>
      </c>
      <c r="O27" s="110">
        <v>0</v>
      </c>
      <c r="P27" s="136">
        <v>0.05</v>
      </c>
      <c r="Q27" s="110">
        <v>0</v>
      </c>
      <c r="R27" s="136">
        <v>0</v>
      </c>
      <c r="S27" s="110">
        <v>0</v>
      </c>
      <c r="T27" s="136">
        <v>0</v>
      </c>
      <c r="U27" s="110">
        <v>0</v>
      </c>
      <c r="V27" s="136">
        <v>0</v>
      </c>
      <c r="W27" s="110">
        <v>0.05</v>
      </c>
      <c r="X27" s="136">
        <v>0.05</v>
      </c>
      <c r="Y27" s="110">
        <v>0.05</v>
      </c>
      <c r="Z27" s="136">
        <v>0.05</v>
      </c>
      <c r="AA27" s="118">
        <v>0.41249999999999998</v>
      </c>
    </row>
    <row r="28" spans="1:27" ht="15" customHeight="1" x14ac:dyDescent="0.2">
      <c r="A28" s="753"/>
      <c r="B28" s="130" t="s">
        <v>243</v>
      </c>
      <c r="C28" s="108">
        <v>0</v>
      </c>
      <c r="D28" s="105">
        <v>0.05</v>
      </c>
      <c r="E28" s="108">
        <v>1.2500000000000001E-2</v>
      </c>
      <c r="F28" s="105">
        <v>1.2500000000000001E-2</v>
      </c>
      <c r="G28" s="108">
        <v>1.2500000000000001E-2</v>
      </c>
      <c r="H28" s="105">
        <v>1.2500000000000001E-2</v>
      </c>
      <c r="I28" s="108">
        <v>1.2500000000000001E-2</v>
      </c>
      <c r="J28" s="105">
        <v>1.2500000000000001E-2</v>
      </c>
      <c r="K28" s="108">
        <v>0</v>
      </c>
      <c r="L28" s="105">
        <v>0</v>
      </c>
      <c r="M28" s="108">
        <v>0.01</v>
      </c>
      <c r="N28" s="105">
        <v>0.01</v>
      </c>
      <c r="O28" s="108">
        <v>0</v>
      </c>
      <c r="P28" s="105">
        <v>0.05</v>
      </c>
      <c r="Q28" s="108">
        <v>0</v>
      </c>
      <c r="R28" s="105">
        <v>0</v>
      </c>
      <c r="S28" s="108">
        <v>0</v>
      </c>
      <c r="T28" s="105">
        <v>0</v>
      </c>
      <c r="U28" s="108">
        <v>0</v>
      </c>
      <c r="V28" s="105">
        <v>0</v>
      </c>
      <c r="W28" s="108">
        <v>0.05</v>
      </c>
      <c r="X28" s="105">
        <v>0.05</v>
      </c>
      <c r="Y28" s="108">
        <v>0.05</v>
      </c>
      <c r="Z28" s="105">
        <v>0</v>
      </c>
      <c r="AA28" s="513">
        <v>0.34499999999999997</v>
      </c>
    </row>
    <row r="29" spans="1:27" ht="15" customHeight="1" x14ac:dyDescent="0.2">
      <c r="A29" s="753"/>
      <c r="B29" s="138" t="s">
        <v>244</v>
      </c>
      <c r="C29" s="110">
        <v>0.05</v>
      </c>
      <c r="D29" s="136">
        <v>0.05</v>
      </c>
      <c r="E29" s="110">
        <v>1.2500000000000001E-2</v>
      </c>
      <c r="F29" s="136">
        <v>1.2500000000000001E-2</v>
      </c>
      <c r="G29" s="110">
        <v>1.2500000000000001E-2</v>
      </c>
      <c r="H29" s="136">
        <v>1.2500000000000001E-2</v>
      </c>
      <c r="I29" s="110">
        <v>1.2500000000000001E-2</v>
      </c>
      <c r="J29" s="136">
        <v>1.2500000000000001E-2</v>
      </c>
      <c r="K29" s="110">
        <v>1.2500000000000001E-2</v>
      </c>
      <c r="L29" s="136">
        <v>1.2500000000000001E-2</v>
      </c>
      <c r="M29" s="110">
        <v>0</v>
      </c>
      <c r="N29" s="136">
        <v>0</v>
      </c>
      <c r="O29" s="110">
        <v>0</v>
      </c>
      <c r="P29" s="136">
        <v>0</v>
      </c>
      <c r="Q29" s="110">
        <v>0</v>
      </c>
      <c r="R29" s="136">
        <v>0</v>
      </c>
      <c r="S29" s="110">
        <v>0</v>
      </c>
      <c r="T29" s="136">
        <v>0</v>
      </c>
      <c r="U29" s="110">
        <v>0</v>
      </c>
      <c r="V29" s="136">
        <v>0</v>
      </c>
      <c r="W29" s="110">
        <v>0.05</v>
      </c>
      <c r="X29" s="136">
        <v>0.05</v>
      </c>
      <c r="Y29" s="110">
        <v>0</v>
      </c>
      <c r="Z29" s="136">
        <v>0.05</v>
      </c>
      <c r="AA29" s="118">
        <v>0.35000000000000003</v>
      </c>
    </row>
    <row r="30" spans="1:27" ht="15" customHeight="1" x14ac:dyDescent="0.2">
      <c r="A30" s="753"/>
      <c r="B30" s="130" t="s">
        <v>183</v>
      </c>
      <c r="C30" s="108">
        <v>0.05</v>
      </c>
      <c r="D30" s="105">
        <v>0.05</v>
      </c>
      <c r="E30" s="108">
        <v>0</v>
      </c>
      <c r="F30" s="105">
        <v>1.2500000000000001E-2</v>
      </c>
      <c r="G30" s="108">
        <v>1.2500000000000001E-2</v>
      </c>
      <c r="H30" s="105">
        <v>1.2500000000000001E-2</v>
      </c>
      <c r="I30" s="108">
        <v>1.2500000000000001E-2</v>
      </c>
      <c r="J30" s="105">
        <v>1.2500000000000001E-2</v>
      </c>
      <c r="K30" s="108">
        <v>1.2500000000000001E-2</v>
      </c>
      <c r="L30" s="105">
        <v>0</v>
      </c>
      <c r="M30" s="108">
        <v>0.01</v>
      </c>
      <c r="N30" s="105">
        <v>0.01</v>
      </c>
      <c r="O30" s="108">
        <v>0</v>
      </c>
      <c r="P30" s="105">
        <v>0.05</v>
      </c>
      <c r="Q30" s="108">
        <v>0</v>
      </c>
      <c r="R30" s="105">
        <v>0</v>
      </c>
      <c r="S30" s="108">
        <v>0</v>
      </c>
      <c r="T30" s="105">
        <v>0</v>
      </c>
      <c r="U30" s="108">
        <v>0</v>
      </c>
      <c r="V30" s="105">
        <v>0</v>
      </c>
      <c r="W30" s="108">
        <v>0.05</v>
      </c>
      <c r="X30" s="105">
        <v>0.05</v>
      </c>
      <c r="Y30" s="108">
        <v>0.05</v>
      </c>
      <c r="Z30" s="105">
        <v>0.05</v>
      </c>
      <c r="AA30" s="513">
        <v>0.44500000000000001</v>
      </c>
    </row>
    <row r="31" spans="1:27" ht="15" customHeight="1" x14ac:dyDescent="0.2">
      <c r="A31" s="753"/>
      <c r="B31" s="138" t="s">
        <v>475</v>
      </c>
      <c r="C31" s="110">
        <v>0</v>
      </c>
      <c r="D31" s="136">
        <v>0</v>
      </c>
      <c r="E31" s="110">
        <v>0</v>
      </c>
      <c r="F31" s="136">
        <v>1.2500000000000001E-2</v>
      </c>
      <c r="G31" s="110">
        <v>1.2500000000000001E-2</v>
      </c>
      <c r="H31" s="136">
        <v>1.2500000000000001E-2</v>
      </c>
      <c r="I31" s="110">
        <v>1.2500000000000001E-2</v>
      </c>
      <c r="J31" s="136">
        <v>0</v>
      </c>
      <c r="K31" s="110">
        <v>0</v>
      </c>
      <c r="L31" s="136">
        <v>0</v>
      </c>
      <c r="M31" s="110">
        <v>0</v>
      </c>
      <c r="N31" s="136">
        <v>0</v>
      </c>
      <c r="O31" s="110">
        <v>0</v>
      </c>
      <c r="P31" s="136">
        <v>0</v>
      </c>
      <c r="Q31" s="110">
        <v>0</v>
      </c>
      <c r="R31" s="136">
        <v>0</v>
      </c>
      <c r="S31" s="110">
        <v>0</v>
      </c>
      <c r="T31" s="136">
        <v>0</v>
      </c>
      <c r="U31" s="110">
        <v>0</v>
      </c>
      <c r="V31" s="136">
        <v>0</v>
      </c>
      <c r="W31" s="110">
        <v>0.05</v>
      </c>
      <c r="X31" s="136">
        <v>0.05</v>
      </c>
      <c r="Y31" s="110">
        <v>0.05</v>
      </c>
      <c r="Z31" s="136">
        <v>0</v>
      </c>
      <c r="AA31" s="118">
        <v>0.2</v>
      </c>
    </row>
    <row r="32" spans="1:27" ht="15" customHeight="1" x14ac:dyDescent="0.2">
      <c r="A32" s="753"/>
      <c r="B32" s="130" t="s">
        <v>245</v>
      </c>
      <c r="C32" s="108">
        <v>0.05</v>
      </c>
      <c r="D32" s="105">
        <v>0</v>
      </c>
      <c r="E32" s="108">
        <v>0</v>
      </c>
      <c r="F32" s="105">
        <v>0</v>
      </c>
      <c r="G32" s="108">
        <v>0</v>
      </c>
      <c r="H32" s="105">
        <v>0</v>
      </c>
      <c r="I32" s="108">
        <v>0</v>
      </c>
      <c r="J32" s="105">
        <v>0</v>
      </c>
      <c r="K32" s="108">
        <v>0</v>
      </c>
      <c r="L32" s="105">
        <v>0</v>
      </c>
      <c r="M32" s="108">
        <v>0.01</v>
      </c>
      <c r="N32" s="105">
        <v>0.01</v>
      </c>
      <c r="O32" s="108">
        <v>0</v>
      </c>
      <c r="P32" s="105">
        <v>0.05</v>
      </c>
      <c r="Q32" s="108">
        <v>0</v>
      </c>
      <c r="R32" s="105">
        <v>0</v>
      </c>
      <c r="S32" s="108">
        <v>0</v>
      </c>
      <c r="T32" s="105">
        <v>0</v>
      </c>
      <c r="U32" s="108">
        <v>0</v>
      </c>
      <c r="V32" s="105">
        <v>0</v>
      </c>
      <c r="W32" s="108">
        <v>0</v>
      </c>
      <c r="X32" s="105">
        <v>0.05</v>
      </c>
      <c r="Y32" s="108">
        <v>0.05</v>
      </c>
      <c r="Z32" s="105">
        <v>0.05</v>
      </c>
      <c r="AA32" s="513">
        <v>0.27</v>
      </c>
    </row>
    <row r="33" spans="1:27" ht="15" customHeight="1" x14ac:dyDescent="0.2">
      <c r="A33" s="753"/>
      <c r="B33" s="138" t="s">
        <v>246</v>
      </c>
      <c r="C33" s="110">
        <v>0.05</v>
      </c>
      <c r="D33" s="136">
        <v>0</v>
      </c>
      <c r="E33" s="110">
        <v>1.2500000000000001E-2</v>
      </c>
      <c r="F33" s="136">
        <v>1.2500000000000001E-2</v>
      </c>
      <c r="G33" s="110">
        <v>1.2500000000000001E-2</v>
      </c>
      <c r="H33" s="136">
        <v>1.2500000000000001E-2</v>
      </c>
      <c r="I33" s="110">
        <v>0</v>
      </c>
      <c r="J33" s="136">
        <v>0</v>
      </c>
      <c r="K33" s="110">
        <v>0</v>
      </c>
      <c r="L33" s="136">
        <v>0</v>
      </c>
      <c r="M33" s="110">
        <v>0.01</v>
      </c>
      <c r="N33" s="136">
        <v>0</v>
      </c>
      <c r="O33" s="110">
        <v>0</v>
      </c>
      <c r="P33" s="136">
        <v>0.05</v>
      </c>
      <c r="Q33" s="110">
        <v>0</v>
      </c>
      <c r="R33" s="136">
        <v>0</v>
      </c>
      <c r="S33" s="110">
        <v>0</v>
      </c>
      <c r="T33" s="136">
        <v>0</v>
      </c>
      <c r="U33" s="110">
        <v>0</v>
      </c>
      <c r="V33" s="136">
        <v>0</v>
      </c>
      <c r="W33" s="110">
        <v>0.05</v>
      </c>
      <c r="X33" s="136">
        <v>0.05</v>
      </c>
      <c r="Y33" s="110">
        <v>0.05</v>
      </c>
      <c r="Z33" s="136">
        <v>0.05</v>
      </c>
      <c r="AA33" s="118">
        <v>0.35999999999999993</v>
      </c>
    </row>
    <row r="34" spans="1:27" ht="15" customHeight="1" x14ac:dyDescent="0.2">
      <c r="A34" s="753"/>
      <c r="B34" s="130" t="s">
        <v>136</v>
      </c>
      <c r="C34" s="108">
        <v>0.05</v>
      </c>
      <c r="D34" s="105">
        <v>0.05</v>
      </c>
      <c r="E34" s="108">
        <v>1.2500000000000001E-2</v>
      </c>
      <c r="F34" s="105">
        <v>1.2500000000000001E-2</v>
      </c>
      <c r="G34" s="108">
        <v>1.2500000000000001E-2</v>
      </c>
      <c r="H34" s="105">
        <v>1.2500000000000001E-2</v>
      </c>
      <c r="I34" s="108">
        <v>1.2500000000000001E-2</v>
      </c>
      <c r="J34" s="105">
        <v>0</v>
      </c>
      <c r="K34" s="108">
        <v>0</v>
      </c>
      <c r="L34" s="105">
        <v>1.2500000000000001E-2</v>
      </c>
      <c r="M34" s="108">
        <v>0</v>
      </c>
      <c r="N34" s="105">
        <v>0</v>
      </c>
      <c r="O34" s="108">
        <v>0</v>
      </c>
      <c r="P34" s="105">
        <v>0.05</v>
      </c>
      <c r="Q34" s="108">
        <v>0</v>
      </c>
      <c r="R34" s="105">
        <v>0</v>
      </c>
      <c r="S34" s="108">
        <v>0</v>
      </c>
      <c r="T34" s="105">
        <v>0</v>
      </c>
      <c r="U34" s="108">
        <v>0</v>
      </c>
      <c r="V34" s="105">
        <v>0</v>
      </c>
      <c r="W34" s="108">
        <v>0.05</v>
      </c>
      <c r="X34" s="105">
        <v>0.05</v>
      </c>
      <c r="Y34" s="108">
        <v>0</v>
      </c>
      <c r="Z34" s="105">
        <v>0.05</v>
      </c>
      <c r="AA34" s="513">
        <v>0.375</v>
      </c>
    </row>
    <row r="35" spans="1:27" ht="15" customHeight="1" x14ac:dyDescent="0.2">
      <c r="A35" s="753"/>
      <c r="B35" s="138" t="s">
        <v>247</v>
      </c>
      <c r="C35" s="110">
        <v>0.05</v>
      </c>
      <c r="D35" s="136">
        <v>0.05</v>
      </c>
      <c r="E35" s="110">
        <v>1.2500000000000001E-2</v>
      </c>
      <c r="F35" s="136">
        <v>1.2500000000000001E-2</v>
      </c>
      <c r="G35" s="110">
        <v>1.2500000000000001E-2</v>
      </c>
      <c r="H35" s="136">
        <v>1.2500000000000001E-2</v>
      </c>
      <c r="I35" s="110">
        <v>1.2500000000000001E-2</v>
      </c>
      <c r="J35" s="136">
        <v>1.2500000000000001E-2</v>
      </c>
      <c r="K35" s="110">
        <v>1.2500000000000001E-2</v>
      </c>
      <c r="L35" s="136">
        <v>1.2500000000000001E-2</v>
      </c>
      <c r="M35" s="110">
        <v>0</v>
      </c>
      <c r="N35" s="136">
        <v>0</v>
      </c>
      <c r="O35" s="110">
        <v>0</v>
      </c>
      <c r="P35" s="136">
        <v>0</v>
      </c>
      <c r="Q35" s="110">
        <v>0</v>
      </c>
      <c r="R35" s="136">
        <v>0</v>
      </c>
      <c r="S35" s="110">
        <v>0.02</v>
      </c>
      <c r="T35" s="136">
        <v>0</v>
      </c>
      <c r="U35" s="110">
        <v>0</v>
      </c>
      <c r="V35" s="136">
        <v>0</v>
      </c>
      <c r="W35" s="110">
        <v>0.05</v>
      </c>
      <c r="X35" s="136">
        <v>0.05</v>
      </c>
      <c r="Y35" s="110">
        <v>0.05</v>
      </c>
      <c r="Z35" s="136">
        <v>0.05</v>
      </c>
      <c r="AA35" s="118">
        <v>0.42000000000000004</v>
      </c>
    </row>
    <row r="36" spans="1:27" ht="15" customHeight="1" x14ac:dyDescent="0.2">
      <c r="A36" s="753"/>
      <c r="B36" s="130" t="s">
        <v>5</v>
      </c>
      <c r="C36" s="108">
        <v>0</v>
      </c>
      <c r="D36" s="105">
        <v>0</v>
      </c>
      <c r="E36" s="108">
        <v>1.2500000000000001E-2</v>
      </c>
      <c r="F36" s="105">
        <v>1.2500000000000001E-2</v>
      </c>
      <c r="G36" s="108">
        <v>1.2500000000000001E-2</v>
      </c>
      <c r="H36" s="105">
        <v>1.2500000000000001E-2</v>
      </c>
      <c r="I36" s="108">
        <v>1.2500000000000001E-2</v>
      </c>
      <c r="J36" s="105">
        <v>1.2500000000000001E-2</v>
      </c>
      <c r="K36" s="108">
        <v>0</v>
      </c>
      <c r="L36" s="105">
        <v>1.2500000000000001E-2</v>
      </c>
      <c r="M36" s="108">
        <v>0</v>
      </c>
      <c r="N36" s="105">
        <v>0</v>
      </c>
      <c r="O36" s="108">
        <v>0</v>
      </c>
      <c r="P36" s="105">
        <v>0</v>
      </c>
      <c r="Q36" s="108">
        <v>0</v>
      </c>
      <c r="R36" s="105">
        <v>0</v>
      </c>
      <c r="S36" s="108">
        <v>0</v>
      </c>
      <c r="T36" s="105">
        <v>0</v>
      </c>
      <c r="U36" s="108">
        <v>0</v>
      </c>
      <c r="V36" s="105">
        <v>0</v>
      </c>
      <c r="W36" s="108">
        <v>0</v>
      </c>
      <c r="X36" s="105">
        <v>0.05</v>
      </c>
      <c r="Y36" s="108">
        <v>0</v>
      </c>
      <c r="Z36" s="105">
        <v>0</v>
      </c>
      <c r="AA36" s="513">
        <v>0.13750000000000001</v>
      </c>
    </row>
    <row r="37" spans="1:27" ht="15" customHeight="1" x14ac:dyDescent="0.2">
      <c r="A37" s="753"/>
      <c r="B37" s="138" t="s">
        <v>184</v>
      </c>
      <c r="C37" s="110">
        <v>0</v>
      </c>
      <c r="D37" s="136">
        <v>0.05</v>
      </c>
      <c r="E37" s="110">
        <v>1.2500000000000001E-2</v>
      </c>
      <c r="F37" s="136">
        <v>1.2500000000000001E-2</v>
      </c>
      <c r="G37" s="110">
        <v>1.2500000000000001E-2</v>
      </c>
      <c r="H37" s="136">
        <v>1.2500000000000001E-2</v>
      </c>
      <c r="I37" s="110">
        <v>1.2500000000000001E-2</v>
      </c>
      <c r="J37" s="136">
        <v>1.2500000000000001E-2</v>
      </c>
      <c r="K37" s="110">
        <v>0</v>
      </c>
      <c r="L37" s="136">
        <v>1.2500000000000001E-2</v>
      </c>
      <c r="M37" s="110">
        <v>0.01</v>
      </c>
      <c r="N37" s="136">
        <v>0</v>
      </c>
      <c r="O37" s="110">
        <v>0</v>
      </c>
      <c r="P37" s="136">
        <v>0.05</v>
      </c>
      <c r="Q37" s="110">
        <v>0</v>
      </c>
      <c r="R37" s="136">
        <v>0</v>
      </c>
      <c r="S37" s="110">
        <v>0</v>
      </c>
      <c r="T37" s="136">
        <v>0</v>
      </c>
      <c r="U37" s="110">
        <v>0</v>
      </c>
      <c r="V37" s="136">
        <v>0</v>
      </c>
      <c r="W37" s="110">
        <v>0.05</v>
      </c>
      <c r="X37" s="136">
        <v>0.05</v>
      </c>
      <c r="Y37" s="110">
        <v>0</v>
      </c>
      <c r="Z37" s="136">
        <v>0.05</v>
      </c>
      <c r="AA37" s="118">
        <v>0.34749999999999998</v>
      </c>
    </row>
    <row r="38" spans="1:27" ht="15" customHeight="1" x14ac:dyDescent="0.2">
      <c r="A38" s="753"/>
      <c r="B38" s="130" t="s">
        <v>248</v>
      </c>
      <c r="C38" s="108">
        <v>0.05</v>
      </c>
      <c r="D38" s="105">
        <v>0</v>
      </c>
      <c r="E38" s="108">
        <v>1.2500000000000001E-2</v>
      </c>
      <c r="F38" s="105">
        <v>1.2500000000000001E-2</v>
      </c>
      <c r="G38" s="108">
        <v>1.2500000000000001E-2</v>
      </c>
      <c r="H38" s="105">
        <v>1.2500000000000001E-2</v>
      </c>
      <c r="I38" s="108">
        <v>1.2500000000000001E-2</v>
      </c>
      <c r="J38" s="105">
        <v>0</v>
      </c>
      <c r="K38" s="108">
        <v>0</v>
      </c>
      <c r="L38" s="105">
        <v>0</v>
      </c>
      <c r="M38" s="108">
        <v>0</v>
      </c>
      <c r="N38" s="105">
        <v>0</v>
      </c>
      <c r="O38" s="108">
        <v>0</v>
      </c>
      <c r="P38" s="105">
        <v>0.05</v>
      </c>
      <c r="Q38" s="108">
        <v>0</v>
      </c>
      <c r="R38" s="105">
        <v>0</v>
      </c>
      <c r="S38" s="108">
        <v>0</v>
      </c>
      <c r="T38" s="105">
        <v>0</v>
      </c>
      <c r="U38" s="108">
        <v>0</v>
      </c>
      <c r="V38" s="105">
        <v>0</v>
      </c>
      <c r="W38" s="108">
        <v>0.05</v>
      </c>
      <c r="X38" s="105">
        <v>0.05</v>
      </c>
      <c r="Y38" s="108">
        <v>0</v>
      </c>
      <c r="Z38" s="105">
        <v>0</v>
      </c>
      <c r="AA38" s="513">
        <v>0.26249999999999996</v>
      </c>
    </row>
    <row r="39" spans="1:27" ht="15" customHeight="1" x14ac:dyDescent="0.2">
      <c r="A39" s="753"/>
      <c r="B39" s="138" t="s">
        <v>249</v>
      </c>
      <c r="C39" s="110">
        <v>0.05</v>
      </c>
      <c r="D39" s="136">
        <v>0.05</v>
      </c>
      <c r="E39" s="110">
        <v>1.2500000000000001E-2</v>
      </c>
      <c r="F39" s="136">
        <v>1.2500000000000001E-2</v>
      </c>
      <c r="G39" s="110">
        <v>1.2500000000000001E-2</v>
      </c>
      <c r="H39" s="136">
        <v>0</v>
      </c>
      <c r="I39" s="110">
        <v>0</v>
      </c>
      <c r="J39" s="136">
        <v>0</v>
      </c>
      <c r="K39" s="110">
        <v>0</v>
      </c>
      <c r="L39" s="136">
        <v>0</v>
      </c>
      <c r="M39" s="110">
        <v>0</v>
      </c>
      <c r="N39" s="136">
        <v>0</v>
      </c>
      <c r="O39" s="110">
        <v>0</v>
      </c>
      <c r="P39" s="136">
        <v>0.05</v>
      </c>
      <c r="Q39" s="110">
        <v>0</v>
      </c>
      <c r="R39" s="136">
        <v>0</v>
      </c>
      <c r="S39" s="110">
        <v>0</v>
      </c>
      <c r="T39" s="136">
        <v>0</v>
      </c>
      <c r="U39" s="110">
        <v>0</v>
      </c>
      <c r="V39" s="136">
        <v>0</v>
      </c>
      <c r="W39" s="110">
        <v>0</v>
      </c>
      <c r="X39" s="136">
        <v>0.05</v>
      </c>
      <c r="Y39" s="110">
        <v>0</v>
      </c>
      <c r="Z39" s="136">
        <v>0.05</v>
      </c>
      <c r="AA39" s="118">
        <v>0.28749999999999998</v>
      </c>
    </row>
    <row r="40" spans="1:27" ht="15" customHeight="1" x14ac:dyDescent="0.2">
      <c r="A40" s="753"/>
      <c r="B40" s="130" t="s">
        <v>250</v>
      </c>
      <c r="C40" s="108">
        <v>0.05</v>
      </c>
      <c r="D40" s="105">
        <v>0.05</v>
      </c>
      <c r="E40" s="108">
        <v>1.2500000000000001E-2</v>
      </c>
      <c r="F40" s="105">
        <v>1.2500000000000001E-2</v>
      </c>
      <c r="G40" s="108">
        <v>1.2500000000000001E-2</v>
      </c>
      <c r="H40" s="105">
        <v>1.2500000000000001E-2</v>
      </c>
      <c r="I40" s="108">
        <v>1.2500000000000001E-2</v>
      </c>
      <c r="J40" s="105">
        <v>1.2500000000000001E-2</v>
      </c>
      <c r="K40" s="108">
        <v>0</v>
      </c>
      <c r="L40" s="105">
        <v>0</v>
      </c>
      <c r="M40" s="108">
        <v>0.01</v>
      </c>
      <c r="N40" s="105">
        <v>0.01</v>
      </c>
      <c r="O40" s="108">
        <v>0</v>
      </c>
      <c r="P40" s="105">
        <v>0.05</v>
      </c>
      <c r="Q40" s="108">
        <v>0</v>
      </c>
      <c r="R40" s="105">
        <v>0.02</v>
      </c>
      <c r="S40" s="108">
        <v>0</v>
      </c>
      <c r="T40" s="105">
        <v>0</v>
      </c>
      <c r="U40" s="108">
        <v>0</v>
      </c>
      <c r="V40" s="105">
        <v>0</v>
      </c>
      <c r="W40" s="108">
        <v>0.05</v>
      </c>
      <c r="X40" s="105">
        <v>0.05</v>
      </c>
      <c r="Y40" s="108">
        <v>0.05</v>
      </c>
      <c r="Z40" s="105">
        <v>0.05</v>
      </c>
      <c r="AA40" s="513">
        <v>0.46500000000000002</v>
      </c>
    </row>
    <row r="41" spans="1:27" ht="15" customHeight="1" x14ac:dyDescent="0.2">
      <c r="A41" s="753"/>
      <c r="B41" s="138" t="s">
        <v>476</v>
      </c>
      <c r="C41" s="110">
        <v>0</v>
      </c>
      <c r="D41" s="136">
        <v>0.05</v>
      </c>
      <c r="E41" s="110">
        <v>1.2500000000000001E-2</v>
      </c>
      <c r="F41" s="136">
        <v>1.2500000000000001E-2</v>
      </c>
      <c r="G41" s="110">
        <v>1.2500000000000001E-2</v>
      </c>
      <c r="H41" s="136">
        <v>1.2500000000000001E-2</v>
      </c>
      <c r="I41" s="110">
        <v>1.2500000000000001E-2</v>
      </c>
      <c r="J41" s="136">
        <v>1.2500000000000001E-2</v>
      </c>
      <c r="K41" s="110">
        <v>1.2500000000000001E-2</v>
      </c>
      <c r="L41" s="136">
        <v>0</v>
      </c>
      <c r="M41" s="110">
        <v>0</v>
      </c>
      <c r="N41" s="136">
        <v>0</v>
      </c>
      <c r="O41" s="110">
        <v>0</v>
      </c>
      <c r="P41" s="136">
        <v>0.05</v>
      </c>
      <c r="Q41" s="110">
        <v>0</v>
      </c>
      <c r="R41" s="136">
        <v>0</v>
      </c>
      <c r="S41" s="110">
        <v>0</v>
      </c>
      <c r="T41" s="136">
        <v>0</v>
      </c>
      <c r="U41" s="110">
        <v>0</v>
      </c>
      <c r="V41" s="136">
        <v>0</v>
      </c>
      <c r="W41" s="110">
        <v>0.05</v>
      </c>
      <c r="X41" s="136">
        <v>0.05</v>
      </c>
      <c r="Y41" s="110">
        <v>0</v>
      </c>
      <c r="Z41" s="136">
        <v>0.05</v>
      </c>
      <c r="AA41" s="118">
        <v>0.33749999999999997</v>
      </c>
    </row>
    <row r="42" spans="1:27" ht="15" customHeight="1" x14ac:dyDescent="0.2">
      <c r="A42" s="753"/>
      <c r="B42" s="130" t="s">
        <v>251</v>
      </c>
      <c r="C42" s="108">
        <v>0.05</v>
      </c>
      <c r="D42" s="105">
        <v>0.05</v>
      </c>
      <c r="E42" s="108">
        <v>1.2500000000000001E-2</v>
      </c>
      <c r="F42" s="105">
        <v>1.2500000000000001E-2</v>
      </c>
      <c r="G42" s="108">
        <v>1.2500000000000001E-2</v>
      </c>
      <c r="H42" s="105">
        <v>1.2500000000000001E-2</v>
      </c>
      <c r="I42" s="108">
        <v>1.2500000000000001E-2</v>
      </c>
      <c r="J42" s="105">
        <v>1.2500000000000001E-2</v>
      </c>
      <c r="K42" s="108">
        <v>1.2500000000000001E-2</v>
      </c>
      <c r="L42" s="105">
        <v>1.2500000000000001E-2</v>
      </c>
      <c r="M42" s="108">
        <v>0.01</v>
      </c>
      <c r="N42" s="105">
        <v>0.01</v>
      </c>
      <c r="O42" s="108">
        <v>0</v>
      </c>
      <c r="P42" s="105">
        <v>0.05</v>
      </c>
      <c r="Q42" s="108">
        <v>0</v>
      </c>
      <c r="R42" s="105">
        <v>0.02</v>
      </c>
      <c r="S42" s="108">
        <v>0.02</v>
      </c>
      <c r="T42" s="105">
        <v>0.03</v>
      </c>
      <c r="U42" s="108">
        <v>0</v>
      </c>
      <c r="V42" s="105">
        <v>0</v>
      </c>
      <c r="W42" s="108">
        <v>0.05</v>
      </c>
      <c r="X42" s="105">
        <v>0.05</v>
      </c>
      <c r="Y42" s="108">
        <v>0.05</v>
      </c>
      <c r="Z42" s="105">
        <v>0.05</v>
      </c>
      <c r="AA42" s="513">
        <v>0.54</v>
      </c>
    </row>
    <row r="43" spans="1:27" ht="15" customHeight="1" x14ac:dyDescent="0.2">
      <c r="A43" s="753"/>
      <c r="B43" s="138" t="s">
        <v>252</v>
      </c>
      <c r="C43" s="110">
        <v>0.05</v>
      </c>
      <c r="D43" s="136">
        <v>0.05</v>
      </c>
      <c r="E43" s="110">
        <v>0</v>
      </c>
      <c r="F43" s="136">
        <v>0</v>
      </c>
      <c r="G43" s="110">
        <v>0</v>
      </c>
      <c r="H43" s="136">
        <v>0</v>
      </c>
      <c r="I43" s="110">
        <v>0</v>
      </c>
      <c r="J43" s="136">
        <v>0</v>
      </c>
      <c r="K43" s="110">
        <v>0</v>
      </c>
      <c r="L43" s="136">
        <v>0</v>
      </c>
      <c r="M43" s="110">
        <v>0.01</v>
      </c>
      <c r="N43" s="136">
        <v>0.01</v>
      </c>
      <c r="O43" s="110">
        <v>0</v>
      </c>
      <c r="P43" s="136">
        <v>0</v>
      </c>
      <c r="Q43" s="110">
        <v>0</v>
      </c>
      <c r="R43" s="136">
        <v>0</v>
      </c>
      <c r="S43" s="110">
        <v>0</v>
      </c>
      <c r="T43" s="136">
        <v>0</v>
      </c>
      <c r="U43" s="110">
        <v>0</v>
      </c>
      <c r="V43" s="136">
        <v>0</v>
      </c>
      <c r="W43" s="110">
        <v>0.05</v>
      </c>
      <c r="X43" s="136">
        <v>0</v>
      </c>
      <c r="Y43" s="110">
        <v>0.05</v>
      </c>
      <c r="Z43" s="136">
        <v>0</v>
      </c>
      <c r="AA43" s="118">
        <v>0.21999999999999997</v>
      </c>
    </row>
    <row r="44" spans="1:27" ht="15" customHeight="1" x14ac:dyDescent="0.2">
      <c r="A44" s="753"/>
      <c r="B44" s="130" t="s">
        <v>253</v>
      </c>
      <c r="C44" s="108">
        <v>0.05</v>
      </c>
      <c r="D44" s="105">
        <v>0.05</v>
      </c>
      <c r="E44" s="108">
        <v>1.2500000000000001E-2</v>
      </c>
      <c r="F44" s="105">
        <v>1.2500000000000001E-2</v>
      </c>
      <c r="G44" s="108">
        <v>1.2500000000000001E-2</v>
      </c>
      <c r="H44" s="105">
        <v>1.2500000000000001E-2</v>
      </c>
      <c r="I44" s="108">
        <v>1.2500000000000001E-2</v>
      </c>
      <c r="J44" s="105">
        <v>1.2500000000000001E-2</v>
      </c>
      <c r="K44" s="108">
        <v>1.2500000000000001E-2</v>
      </c>
      <c r="L44" s="105">
        <v>1.2500000000000001E-2</v>
      </c>
      <c r="M44" s="108">
        <v>0.01</v>
      </c>
      <c r="N44" s="105">
        <v>0.01</v>
      </c>
      <c r="O44" s="108">
        <v>0</v>
      </c>
      <c r="P44" s="105">
        <v>0.05</v>
      </c>
      <c r="Q44" s="108">
        <v>0</v>
      </c>
      <c r="R44" s="105">
        <v>0</v>
      </c>
      <c r="S44" s="108">
        <v>0</v>
      </c>
      <c r="T44" s="105">
        <v>0</v>
      </c>
      <c r="U44" s="108">
        <v>0</v>
      </c>
      <c r="V44" s="105">
        <v>0</v>
      </c>
      <c r="W44" s="108">
        <v>0.05</v>
      </c>
      <c r="X44" s="105">
        <v>0.05</v>
      </c>
      <c r="Y44" s="108">
        <v>0.05</v>
      </c>
      <c r="Z44" s="105">
        <v>0.05</v>
      </c>
      <c r="AA44" s="513">
        <v>0.47000000000000003</v>
      </c>
    </row>
    <row r="45" spans="1:27" ht="15" customHeight="1" x14ac:dyDescent="0.2">
      <c r="A45" s="753"/>
      <c r="B45" s="138" t="s">
        <v>254</v>
      </c>
      <c r="C45" s="110">
        <v>0</v>
      </c>
      <c r="D45" s="136">
        <v>0.05</v>
      </c>
      <c r="E45" s="110">
        <v>0</v>
      </c>
      <c r="F45" s="136">
        <v>1.2500000000000001E-2</v>
      </c>
      <c r="G45" s="110">
        <v>0</v>
      </c>
      <c r="H45" s="136">
        <v>1.2500000000000001E-2</v>
      </c>
      <c r="I45" s="110">
        <v>1.2500000000000001E-2</v>
      </c>
      <c r="J45" s="136">
        <v>1.2500000000000001E-2</v>
      </c>
      <c r="K45" s="110">
        <v>0</v>
      </c>
      <c r="L45" s="136">
        <v>0</v>
      </c>
      <c r="M45" s="110">
        <v>0</v>
      </c>
      <c r="N45" s="136">
        <v>0</v>
      </c>
      <c r="O45" s="110">
        <v>0</v>
      </c>
      <c r="P45" s="136">
        <v>0.05</v>
      </c>
      <c r="Q45" s="110">
        <v>0</v>
      </c>
      <c r="R45" s="136">
        <v>0</v>
      </c>
      <c r="S45" s="110">
        <v>0</v>
      </c>
      <c r="T45" s="136">
        <v>0</v>
      </c>
      <c r="U45" s="110">
        <v>0</v>
      </c>
      <c r="V45" s="136">
        <v>0</v>
      </c>
      <c r="W45" s="110">
        <v>0</v>
      </c>
      <c r="X45" s="136">
        <v>0.05</v>
      </c>
      <c r="Y45" s="110">
        <v>0.05</v>
      </c>
      <c r="Z45" s="136">
        <v>0</v>
      </c>
      <c r="AA45" s="118">
        <v>0.25</v>
      </c>
    </row>
    <row r="46" spans="1:27" ht="15" customHeight="1" x14ac:dyDescent="0.2">
      <c r="A46" s="753"/>
      <c r="B46" s="130" t="s">
        <v>255</v>
      </c>
      <c r="C46" s="108">
        <v>0</v>
      </c>
      <c r="D46" s="105">
        <v>0.05</v>
      </c>
      <c r="E46" s="108">
        <v>1.2500000000000001E-2</v>
      </c>
      <c r="F46" s="105">
        <v>1.2500000000000001E-2</v>
      </c>
      <c r="G46" s="108">
        <v>1.2500000000000001E-2</v>
      </c>
      <c r="H46" s="105">
        <v>1.2500000000000001E-2</v>
      </c>
      <c r="I46" s="108">
        <v>0</v>
      </c>
      <c r="J46" s="105">
        <v>0</v>
      </c>
      <c r="K46" s="108">
        <v>0</v>
      </c>
      <c r="L46" s="105">
        <v>0</v>
      </c>
      <c r="M46" s="108">
        <v>0.01</v>
      </c>
      <c r="N46" s="105">
        <v>0.01</v>
      </c>
      <c r="O46" s="108">
        <v>0</v>
      </c>
      <c r="P46" s="105">
        <v>0.05</v>
      </c>
      <c r="Q46" s="108">
        <v>0</v>
      </c>
      <c r="R46" s="105">
        <v>0</v>
      </c>
      <c r="S46" s="108">
        <v>0</v>
      </c>
      <c r="T46" s="105">
        <v>0</v>
      </c>
      <c r="U46" s="108">
        <v>0</v>
      </c>
      <c r="V46" s="105">
        <v>0</v>
      </c>
      <c r="W46" s="108">
        <v>0.05</v>
      </c>
      <c r="X46" s="105">
        <v>0.05</v>
      </c>
      <c r="Y46" s="108">
        <v>0.05</v>
      </c>
      <c r="Z46" s="105">
        <v>0</v>
      </c>
      <c r="AA46" s="513">
        <v>0.31999999999999995</v>
      </c>
    </row>
    <row r="47" spans="1:27" ht="15" customHeight="1" x14ac:dyDescent="0.2">
      <c r="A47" s="753"/>
      <c r="B47" s="138" t="s">
        <v>256</v>
      </c>
      <c r="C47" s="110">
        <v>0.05</v>
      </c>
      <c r="D47" s="136">
        <v>0.05</v>
      </c>
      <c r="E47" s="110">
        <v>1.2500000000000001E-2</v>
      </c>
      <c r="F47" s="136">
        <v>1.2500000000000001E-2</v>
      </c>
      <c r="G47" s="110">
        <v>1.2500000000000001E-2</v>
      </c>
      <c r="H47" s="136">
        <v>1.2500000000000001E-2</v>
      </c>
      <c r="I47" s="110">
        <v>1.2500000000000001E-2</v>
      </c>
      <c r="J47" s="136">
        <v>1.2500000000000001E-2</v>
      </c>
      <c r="K47" s="110">
        <v>1.2500000000000001E-2</v>
      </c>
      <c r="L47" s="136">
        <v>1.2500000000000001E-2</v>
      </c>
      <c r="M47" s="110">
        <v>0.01</v>
      </c>
      <c r="N47" s="136">
        <v>0.01</v>
      </c>
      <c r="O47" s="110">
        <v>0</v>
      </c>
      <c r="P47" s="136">
        <v>0.05</v>
      </c>
      <c r="Q47" s="110">
        <v>0</v>
      </c>
      <c r="R47" s="136">
        <v>0</v>
      </c>
      <c r="S47" s="110">
        <v>0</v>
      </c>
      <c r="T47" s="136">
        <v>0</v>
      </c>
      <c r="U47" s="110">
        <v>0</v>
      </c>
      <c r="V47" s="136">
        <v>0</v>
      </c>
      <c r="W47" s="110">
        <v>0.05</v>
      </c>
      <c r="X47" s="136">
        <v>0.05</v>
      </c>
      <c r="Y47" s="110">
        <v>0</v>
      </c>
      <c r="Z47" s="136">
        <v>0</v>
      </c>
      <c r="AA47" s="118">
        <v>0.37000000000000005</v>
      </c>
    </row>
    <row r="48" spans="1:27" ht="15" customHeight="1" x14ac:dyDescent="0.2">
      <c r="A48" s="753"/>
      <c r="B48" s="130" t="s">
        <v>483</v>
      </c>
      <c r="C48" s="108">
        <v>0</v>
      </c>
      <c r="D48" s="105">
        <v>0.05</v>
      </c>
      <c r="E48" s="108">
        <v>0</v>
      </c>
      <c r="F48" s="105">
        <v>1.2500000000000001E-2</v>
      </c>
      <c r="G48" s="108">
        <v>1.2500000000000001E-2</v>
      </c>
      <c r="H48" s="105">
        <v>1.2500000000000001E-2</v>
      </c>
      <c r="I48" s="108">
        <v>1.2500000000000001E-2</v>
      </c>
      <c r="J48" s="105">
        <v>1.2500000000000001E-2</v>
      </c>
      <c r="K48" s="108">
        <v>0</v>
      </c>
      <c r="L48" s="105">
        <v>0</v>
      </c>
      <c r="M48" s="108">
        <v>0</v>
      </c>
      <c r="N48" s="105">
        <v>0</v>
      </c>
      <c r="O48" s="108">
        <v>0</v>
      </c>
      <c r="P48" s="105">
        <v>0.05</v>
      </c>
      <c r="Q48" s="108">
        <v>0</v>
      </c>
      <c r="R48" s="105">
        <v>0</v>
      </c>
      <c r="S48" s="108">
        <v>0</v>
      </c>
      <c r="T48" s="105">
        <v>0</v>
      </c>
      <c r="U48" s="108">
        <v>0</v>
      </c>
      <c r="V48" s="105">
        <v>0</v>
      </c>
      <c r="W48" s="108">
        <v>0.05</v>
      </c>
      <c r="X48" s="105">
        <v>0.05</v>
      </c>
      <c r="Y48" s="108">
        <v>0</v>
      </c>
      <c r="Z48" s="105">
        <v>0</v>
      </c>
      <c r="AA48" s="513">
        <v>0.26249999999999996</v>
      </c>
    </row>
    <row r="49" spans="1:27" ht="15" customHeight="1" x14ac:dyDescent="0.2">
      <c r="A49" s="753"/>
      <c r="B49" s="138" t="s">
        <v>258</v>
      </c>
      <c r="C49" s="110">
        <v>0</v>
      </c>
      <c r="D49" s="136">
        <v>0.05</v>
      </c>
      <c r="E49" s="110">
        <v>1.2500000000000001E-2</v>
      </c>
      <c r="F49" s="136">
        <v>1.2500000000000001E-2</v>
      </c>
      <c r="G49" s="110">
        <v>1.2500000000000001E-2</v>
      </c>
      <c r="H49" s="136">
        <v>1.2500000000000001E-2</v>
      </c>
      <c r="I49" s="110">
        <v>1.2500000000000001E-2</v>
      </c>
      <c r="J49" s="136">
        <v>1.2500000000000001E-2</v>
      </c>
      <c r="K49" s="110">
        <v>1.2500000000000001E-2</v>
      </c>
      <c r="L49" s="136">
        <v>1.2500000000000001E-2</v>
      </c>
      <c r="M49" s="110">
        <v>0</v>
      </c>
      <c r="N49" s="136">
        <v>0</v>
      </c>
      <c r="O49" s="110">
        <v>0</v>
      </c>
      <c r="P49" s="136">
        <v>0.05</v>
      </c>
      <c r="Q49" s="110">
        <v>0</v>
      </c>
      <c r="R49" s="136">
        <v>0</v>
      </c>
      <c r="S49" s="110">
        <v>0</v>
      </c>
      <c r="T49" s="136">
        <v>0</v>
      </c>
      <c r="U49" s="110">
        <v>0</v>
      </c>
      <c r="V49" s="136">
        <v>0</v>
      </c>
      <c r="W49" s="110">
        <v>0</v>
      </c>
      <c r="X49" s="136">
        <v>0.05</v>
      </c>
      <c r="Y49" s="110">
        <v>0.05</v>
      </c>
      <c r="Z49" s="136">
        <v>0</v>
      </c>
      <c r="AA49" s="118">
        <v>0.3</v>
      </c>
    </row>
    <row r="50" spans="1:27" ht="15" customHeight="1" x14ac:dyDescent="0.2">
      <c r="A50" s="753"/>
      <c r="B50" s="130" t="s">
        <v>259</v>
      </c>
      <c r="C50" s="108">
        <v>0.05</v>
      </c>
      <c r="D50" s="105">
        <v>0.05</v>
      </c>
      <c r="E50" s="108">
        <v>1.2500000000000001E-2</v>
      </c>
      <c r="F50" s="105">
        <v>1.2500000000000001E-2</v>
      </c>
      <c r="G50" s="108">
        <v>1.2500000000000001E-2</v>
      </c>
      <c r="H50" s="105">
        <v>1.2500000000000001E-2</v>
      </c>
      <c r="I50" s="108">
        <v>1.2500000000000001E-2</v>
      </c>
      <c r="J50" s="105">
        <v>1.2500000000000001E-2</v>
      </c>
      <c r="K50" s="108">
        <v>1.2500000000000001E-2</v>
      </c>
      <c r="L50" s="105">
        <v>1.2500000000000001E-2</v>
      </c>
      <c r="M50" s="108">
        <v>0.01</v>
      </c>
      <c r="N50" s="105">
        <v>0.01</v>
      </c>
      <c r="O50" s="108">
        <v>0</v>
      </c>
      <c r="P50" s="105">
        <v>0.05</v>
      </c>
      <c r="Q50" s="108">
        <v>0</v>
      </c>
      <c r="R50" s="105">
        <v>0</v>
      </c>
      <c r="S50" s="108">
        <v>0</v>
      </c>
      <c r="T50" s="105">
        <v>0</v>
      </c>
      <c r="U50" s="108">
        <v>0</v>
      </c>
      <c r="V50" s="105">
        <v>0</v>
      </c>
      <c r="W50" s="108">
        <v>0.05</v>
      </c>
      <c r="X50" s="105">
        <v>0.05</v>
      </c>
      <c r="Y50" s="108">
        <v>0.05</v>
      </c>
      <c r="Z50" s="105">
        <v>0.05</v>
      </c>
      <c r="AA50" s="513">
        <v>0.47000000000000003</v>
      </c>
    </row>
    <row r="51" spans="1:27" ht="15" customHeight="1" x14ac:dyDescent="0.2">
      <c r="A51" s="753"/>
      <c r="B51" s="138" t="s">
        <v>260</v>
      </c>
      <c r="C51" s="110">
        <v>0.05</v>
      </c>
      <c r="D51" s="136">
        <v>0.05</v>
      </c>
      <c r="E51" s="110">
        <v>1.2500000000000001E-2</v>
      </c>
      <c r="F51" s="136">
        <v>1.2500000000000001E-2</v>
      </c>
      <c r="G51" s="110">
        <v>1.2500000000000001E-2</v>
      </c>
      <c r="H51" s="136">
        <v>1.2500000000000001E-2</v>
      </c>
      <c r="I51" s="110">
        <v>1.2500000000000001E-2</v>
      </c>
      <c r="J51" s="136">
        <v>1.2500000000000001E-2</v>
      </c>
      <c r="K51" s="110">
        <v>1.2500000000000001E-2</v>
      </c>
      <c r="L51" s="136">
        <v>0</v>
      </c>
      <c r="M51" s="110">
        <v>0.01</v>
      </c>
      <c r="N51" s="136">
        <v>0.01</v>
      </c>
      <c r="O51" s="110">
        <v>0</v>
      </c>
      <c r="P51" s="136">
        <v>0</v>
      </c>
      <c r="Q51" s="110">
        <v>0</v>
      </c>
      <c r="R51" s="136">
        <v>0</v>
      </c>
      <c r="S51" s="110">
        <v>0</v>
      </c>
      <c r="T51" s="136">
        <v>0</v>
      </c>
      <c r="U51" s="110">
        <v>0</v>
      </c>
      <c r="V51" s="136">
        <v>0</v>
      </c>
      <c r="W51" s="110">
        <v>0.05</v>
      </c>
      <c r="X51" s="136">
        <v>0.05</v>
      </c>
      <c r="Y51" s="110">
        <v>0</v>
      </c>
      <c r="Z51" s="136">
        <v>0.05</v>
      </c>
      <c r="AA51" s="118">
        <v>0.35750000000000004</v>
      </c>
    </row>
    <row r="52" spans="1:27" ht="15" customHeight="1" x14ac:dyDescent="0.2">
      <c r="A52" s="753"/>
      <c r="B52" s="130" t="s">
        <v>261</v>
      </c>
      <c r="C52" s="108">
        <v>0.05</v>
      </c>
      <c r="D52" s="105">
        <v>0</v>
      </c>
      <c r="E52" s="108">
        <v>1.2500000000000001E-2</v>
      </c>
      <c r="F52" s="105">
        <v>1.2500000000000001E-2</v>
      </c>
      <c r="G52" s="108">
        <v>1.2500000000000001E-2</v>
      </c>
      <c r="H52" s="105">
        <v>1.2500000000000001E-2</v>
      </c>
      <c r="I52" s="108">
        <v>0</v>
      </c>
      <c r="J52" s="105">
        <v>1.2500000000000001E-2</v>
      </c>
      <c r="K52" s="108">
        <v>1.2500000000000001E-2</v>
      </c>
      <c r="L52" s="105">
        <v>1.2500000000000001E-2</v>
      </c>
      <c r="M52" s="108">
        <v>0</v>
      </c>
      <c r="N52" s="105">
        <v>0</v>
      </c>
      <c r="O52" s="108">
        <v>0</v>
      </c>
      <c r="P52" s="105">
        <v>0.05</v>
      </c>
      <c r="Q52" s="108">
        <v>0</v>
      </c>
      <c r="R52" s="105">
        <v>0.02</v>
      </c>
      <c r="S52" s="108">
        <v>0</v>
      </c>
      <c r="T52" s="105">
        <v>0</v>
      </c>
      <c r="U52" s="108">
        <v>0</v>
      </c>
      <c r="V52" s="105">
        <v>0</v>
      </c>
      <c r="W52" s="108">
        <v>0.05</v>
      </c>
      <c r="X52" s="105">
        <v>0.05</v>
      </c>
      <c r="Y52" s="108">
        <v>0</v>
      </c>
      <c r="Z52" s="105">
        <v>0.05</v>
      </c>
      <c r="AA52" s="513">
        <v>0.35749999999999998</v>
      </c>
    </row>
    <row r="53" spans="1:27" ht="15" customHeight="1" x14ac:dyDescent="0.2">
      <c r="A53" s="753"/>
      <c r="B53" s="138" t="s">
        <v>262</v>
      </c>
      <c r="C53" s="110">
        <v>0.05</v>
      </c>
      <c r="D53" s="136">
        <v>0</v>
      </c>
      <c r="E53" s="110">
        <v>1.2500000000000001E-2</v>
      </c>
      <c r="F53" s="136">
        <v>1.2500000000000001E-2</v>
      </c>
      <c r="G53" s="110">
        <v>1.2500000000000001E-2</v>
      </c>
      <c r="H53" s="136">
        <v>1.2500000000000001E-2</v>
      </c>
      <c r="I53" s="110">
        <v>1.2500000000000001E-2</v>
      </c>
      <c r="J53" s="136">
        <v>1.2500000000000001E-2</v>
      </c>
      <c r="K53" s="110">
        <v>1.2500000000000001E-2</v>
      </c>
      <c r="L53" s="136">
        <v>1.2500000000000001E-2</v>
      </c>
      <c r="M53" s="110">
        <v>0.01</v>
      </c>
      <c r="N53" s="136">
        <v>0.01</v>
      </c>
      <c r="O53" s="110">
        <v>0.08</v>
      </c>
      <c r="P53" s="136">
        <v>0.05</v>
      </c>
      <c r="Q53" s="110">
        <v>1.4285714285714287E-2</v>
      </c>
      <c r="R53" s="136">
        <v>0</v>
      </c>
      <c r="S53" s="110">
        <v>0</v>
      </c>
      <c r="T53" s="136">
        <v>0</v>
      </c>
      <c r="U53" s="110">
        <v>0</v>
      </c>
      <c r="V53" s="136">
        <v>0</v>
      </c>
      <c r="W53" s="110">
        <v>0.05</v>
      </c>
      <c r="X53" s="136">
        <v>0.05</v>
      </c>
      <c r="Y53" s="110">
        <v>0</v>
      </c>
      <c r="Z53" s="136">
        <v>0.05</v>
      </c>
      <c r="AA53" s="118">
        <v>0.46428571428571425</v>
      </c>
    </row>
    <row r="54" spans="1:27" ht="15" customHeight="1" x14ac:dyDescent="0.2">
      <c r="A54" s="753"/>
      <c r="B54" s="130" t="s">
        <v>263</v>
      </c>
      <c r="C54" s="108">
        <v>0.05</v>
      </c>
      <c r="D54" s="105">
        <v>0.05</v>
      </c>
      <c r="E54" s="108">
        <v>0</v>
      </c>
      <c r="F54" s="105">
        <v>1.2500000000000001E-2</v>
      </c>
      <c r="G54" s="108">
        <v>1.2500000000000001E-2</v>
      </c>
      <c r="H54" s="105">
        <v>1.2500000000000001E-2</v>
      </c>
      <c r="I54" s="108">
        <v>1.2500000000000001E-2</v>
      </c>
      <c r="J54" s="105">
        <v>0</v>
      </c>
      <c r="K54" s="108">
        <v>0</v>
      </c>
      <c r="L54" s="105">
        <v>0</v>
      </c>
      <c r="M54" s="108">
        <v>0</v>
      </c>
      <c r="N54" s="105">
        <v>0</v>
      </c>
      <c r="O54" s="108">
        <v>0</v>
      </c>
      <c r="P54" s="105">
        <v>0.05</v>
      </c>
      <c r="Q54" s="108">
        <v>0</v>
      </c>
      <c r="R54" s="105">
        <v>0.02</v>
      </c>
      <c r="S54" s="108">
        <v>0.02</v>
      </c>
      <c r="T54" s="105">
        <v>0.03</v>
      </c>
      <c r="U54" s="108">
        <v>0</v>
      </c>
      <c r="V54" s="105">
        <v>0</v>
      </c>
      <c r="W54" s="108">
        <v>0.05</v>
      </c>
      <c r="X54" s="105">
        <v>0.05</v>
      </c>
      <c r="Y54" s="108">
        <v>0.05</v>
      </c>
      <c r="Z54" s="105">
        <v>0.05</v>
      </c>
      <c r="AA54" s="513">
        <v>0.47</v>
      </c>
    </row>
    <row r="55" spans="1:27" ht="15" customHeight="1" x14ac:dyDescent="0.2">
      <c r="A55" s="753"/>
      <c r="B55" s="138" t="s">
        <v>264</v>
      </c>
      <c r="C55" s="110">
        <v>0.05</v>
      </c>
      <c r="D55" s="136">
        <v>0.05</v>
      </c>
      <c r="E55" s="110">
        <v>1.2500000000000001E-2</v>
      </c>
      <c r="F55" s="136">
        <v>1.2500000000000001E-2</v>
      </c>
      <c r="G55" s="110">
        <v>1.2500000000000001E-2</v>
      </c>
      <c r="H55" s="136">
        <v>1.2500000000000001E-2</v>
      </c>
      <c r="I55" s="110">
        <v>1.2500000000000001E-2</v>
      </c>
      <c r="J55" s="136">
        <v>1.2500000000000001E-2</v>
      </c>
      <c r="K55" s="110">
        <v>1.2500000000000001E-2</v>
      </c>
      <c r="L55" s="136">
        <v>1.2500000000000001E-2</v>
      </c>
      <c r="M55" s="110">
        <v>0.01</v>
      </c>
      <c r="N55" s="136">
        <v>0.01</v>
      </c>
      <c r="O55" s="110">
        <v>0</v>
      </c>
      <c r="P55" s="136">
        <v>0</v>
      </c>
      <c r="Q55" s="110">
        <v>0</v>
      </c>
      <c r="R55" s="136">
        <v>0.02</v>
      </c>
      <c r="S55" s="110">
        <v>0</v>
      </c>
      <c r="T55" s="136">
        <v>0</v>
      </c>
      <c r="U55" s="110">
        <v>0</v>
      </c>
      <c r="V55" s="136">
        <v>0</v>
      </c>
      <c r="W55" s="110">
        <v>0.05</v>
      </c>
      <c r="X55" s="136">
        <v>0.05</v>
      </c>
      <c r="Y55" s="110">
        <v>0.05</v>
      </c>
      <c r="Z55" s="136">
        <v>0.05</v>
      </c>
      <c r="AA55" s="118">
        <v>0.44000000000000006</v>
      </c>
    </row>
    <row r="56" spans="1:27" ht="15" customHeight="1" x14ac:dyDescent="0.2">
      <c r="A56" s="753"/>
      <c r="B56" s="130" t="s">
        <v>265</v>
      </c>
      <c r="C56" s="108">
        <v>0.05</v>
      </c>
      <c r="D56" s="105">
        <v>0.05</v>
      </c>
      <c r="E56" s="108">
        <v>1.2500000000000001E-2</v>
      </c>
      <c r="F56" s="105">
        <v>1.2500000000000001E-2</v>
      </c>
      <c r="G56" s="108">
        <v>1.2500000000000001E-2</v>
      </c>
      <c r="H56" s="105">
        <v>1.2500000000000001E-2</v>
      </c>
      <c r="I56" s="108">
        <v>1.2500000000000001E-2</v>
      </c>
      <c r="J56" s="105">
        <v>1.2500000000000001E-2</v>
      </c>
      <c r="K56" s="108">
        <v>1.2500000000000001E-2</v>
      </c>
      <c r="L56" s="105">
        <v>1.2500000000000001E-2</v>
      </c>
      <c r="M56" s="108">
        <v>0.01</v>
      </c>
      <c r="N56" s="105">
        <v>0.01</v>
      </c>
      <c r="O56" s="108">
        <v>0</v>
      </c>
      <c r="P56" s="105">
        <v>0.05</v>
      </c>
      <c r="Q56" s="108">
        <v>0</v>
      </c>
      <c r="R56" s="105">
        <v>0.02</v>
      </c>
      <c r="S56" s="108">
        <v>0</v>
      </c>
      <c r="T56" s="105">
        <v>0</v>
      </c>
      <c r="U56" s="108">
        <v>0</v>
      </c>
      <c r="V56" s="105">
        <v>0</v>
      </c>
      <c r="W56" s="108">
        <v>0.05</v>
      </c>
      <c r="X56" s="105">
        <v>0.05</v>
      </c>
      <c r="Y56" s="108">
        <v>0.05</v>
      </c>
      <c r="Z56" s="105">
        <v>0</v>
      </c>
      <c r="AA56" s="513">
        <v>0.44000000000000006</v>
      </c>
    </row>
    <row r="57" spans="1:27" ht="15" customHeight="1" x14ac:dyDescent="0.2">
      <c r="A57" s="753"/>
      <c r="B57" s="138" t="s">
        <v>266</v>
      </c>
      <c r="C57" s="110">
        <v>0.05</v>
      </c>
      <c r="D57" s="136">
        <v>0</v>
      </c>
      <c r="E57" s="110">
        <v>1.2500000000000001E-2</v>
      </c>
      <c r="F57" s="136">
        <v>1.2500000000000001E-2</v>
      </c>
      <c r="G57" s="110">
        <v>1.2500000000000001E-2</v>
      </c>
      <c r="H57" s="136">
        <v>1.2500000000000001E-2</v>
      </c>
      <c r="I57" s="110">
        <v>1.2500000000000001E-2</v>
      </c>
      <c r="J57" s="136">
        <v>1.2500000000000001E-2</v>
      </c>
      <c r="K57" s="110">
        <v>1.2500000000000001E-2</v>
      </c>
      <c r="L57" s="136">
        <v>1.2500000000000001E-2</v>
      </c>
      <c r="M57" s="110">
        <v>0.01</v>
      </c>
      <c r="N57" s="136">
        <v>0</v>
      </c>
      <c r="O57" s="110">
        <v>0</v>
      </c>
      <c r="P57" s="136">
        <v>0.05</v>
      </c>
      <c r="Q57" s="110">
        <v>0</v>
      </c>
      <c r="R57" s="136">
        <v>0</v>
      </c>
      <c r="S57" s="110">
        <v>0</v>
      </c>
      <c r="T57" s="136">
        <v>0</v>
      </c>
      <c r="U57" s="110">
        <v>0</v>
      </c>
      <c r="V57" s="136">
        <v>0</v>
      </c>
      <c r="W57" s="110">
        <v>0.05</v>
      </c>
      <c r="X57" s="136">
        <v>0.05</v>
      </c>
      <c r="Y57" s="110">
        <v>0</v>
      </c>
      <c r="Z57" s="136">
        <v>0.05</v>
      </c>
      <c r="AA57" s="118">
        <v>0.36</v>
      </c>
    </row>
    <row r="58" spans="1:27" ht="15" customHeight="1" x14ac:dyDescent="0.2">
      <c r="A58" s="753"/>
      <c r="B58" s="130" t="s">
        <v>267</v>
      </c>
      <c r="C58" s="108">
        <v>0.05</v>
      </c>
      <c r="D58" s="105">
        <v>0</v>
      </c>
      <c r="E58" s="108">
        <v>1.2500000000000001E-2</v>
      </c>
      <c r="F58" s="105">
        <v>1.2500000000000001E-2</v>
      </c>
      <c r="G58" s="108">
        <v>1.2500000000000001E-2</v>
      </c>
      <c r="H58" s="105">
        <v>1.2500000000000001E-2</v>
      </c>
      <c r="I58" s="108">
        <v>1.2500000000000001E-2</v>
      </c>
      <c r="J58" s="105">
        <v>1.2500000000000001E-2</v>
      </c>
      <c r="K58" s="108">
        <v>1.2500000000000001E-2</v>
      </c>
      <c r="L58" s="105">
        <v>1.2500000000000001E-2</v>
      </c>
      <c r="M58" s="108">
        <v>0</v>
      </c>
      <c r="N58" s="105">
        <v>0</v>
      </c>
      <c r="O58" s="108">
        <v>0</v>
      </c>
      <c r="P58" s="105">
        <v>0.05</v>
      </c>
      <c r="Q58" s="108">
        <v>0</v>
      </c>
      <c r="R58" s="105">
        <v>0</v>
      </c>
      <c r="S58" s="108">
        <v>0</v>
      </c>
      <c r="T58" s="105">
        <v>0</v>
      </c>
      <c r="U58" s="108">
        <v>0</v>
      </c>
      <c r="V58" s="105">
        <v>0</v>
      </c>
      <c r="W58" s="108">
        <v>0.05</v>
      </c>
      <c r="X58" s="105">
        <v>0.05</v>
      </c>
      <c r="Y58" s="108">
        <v>0.05</v>
      </c>
      <c r="Z58" s="105">
        <v>0.05</v>
      </c>
      <c r="AA58" s="513">
        <v>0.39999999999999997</v>
      </c>
    </row>
    <row r="59" spans="1:27" ht="15" customHeight="1" x14ac:dyDescent="0.2">
      <c r="A59" s="753"/>
      <c r="B59" s="138" t="s">
        <v>479</v>
      </c>
      <c r="C59" s="110">
        <v>0</v>
      </c>
      <c r="D59" s="136">
        <v>0.05</v>
      </c>
      <c r="E59" s="110">
        <v>0</v>
      </c>
      <c r="F59" s="136">
        <v>1.2500000000000001E-2</v>
      </c>
      <c r="G59" s="110">
        <v>1.2500000000000001E-2</v>
      </c>
      <c r="H59" s="136">
        <v>1.2500000000000001E-2</v>
      </c>
      <c r="I59" s="110">
        <v>1.2500000000000001E-2</v>
      </c>
      <c r="J59" s="136">
        <v>1.2500000000000001E-2</v>
      </c>
      <c r="K59" s="110">
        <v>1.2500000000000001E-2</v>
      </c>
      <c r="L59" s="136">
        <v>1.2500000000000001E-2</v>
      </c>
      <c r="M59" s="110">
        <v>0.01</v>
      </c>
      <c r="N59" s="136">
        <v>0.01</v>
      </c>
      <c r="O59" s="110">
        <v>0</v>
      </c>
      <c r="P59" s="136">
        <v>0.05</v>
      </c>
      <c r="Q59" s="110">
        <v>0</v>
      </c>
      <c r="R59" s="136">
        <v>0.02</v>
      </c>
      <c r="S59" s="110">
        <v>0.02</v>
      </c>
      <c r="T59" s="136">
        <v>0</v>
      </c>
      <c r="U59" s="110">
        <v>0</v>
      </c>
      <c r="V59" s="136">
        <v>0</v>
      </c>
      <c r="W59" s="110">
        <v>0</v>
      </c>
      <c r="X59" s="136">
        <v>0.05</v>
      </c>
      <c r="Y59" s="110">
        <v>0.05</v>
      </c>
      <c r="Z59" s="136">
        <v>0.05</v>
      </c>
      <c r="AA59" s="118">
        <v>0.39749999999999996</v>
      </c>
    </row>
    <row r="60" spans="1:27" ht="15" customHeight="1" x14ac:dyDescent="0.2">
      <c r="A60" s="753"/>
      <c r="B60" s="130" t="s">
        <v>268</v>
      </c>
      <c r="C60" s="108">
        <v>0.05</v>
      </c>
      <c r="D60" s="105">
        <v>0.05</v>
      </c>
      <c r="E60" s="108">
        <v>1.2500000000000001E-2</v>
      </c>
      <c r="F60" s="105">
        <v>1.2500000000000001E-2</v>
      </c>
      <c r="G60" s="108">
        <v>1.2500000000000001E-2</v>
      </c>
      <c r="H60" s="105">
        <v>1.2500000000000001E-2</v>
      </c>
      <c r="I60" s="108">
        <v>1.2500000000000001E-2</v>
      </c>
      <c r="J60" s="105">
        <v>1.2500000000000001E-2</v>
      </c>
      <c r="K60" s="108">
        <v>1.2500000000000001E-2</v>
      </c>
      <c r="L60" s="105">
        <v>1.2500000000000001E-2</v>
      </c>
      <c r="M60" s="108">
        <v>0</v>
      </c>
      <c r="N60" s="105">
        <v>0</v>
      </c>
      <c r="O60" s="108">
        <v>0</v>
      </c>
      <c r="P60" s="105">
        <v>0</v>
      </c>
      <c r="Q60" s="108">
        <v>0</v>
      </c>
      <c r="R60" s="105">
        <v>0</v>
      </c>
      <c r="S60" s="108">
        <v>0</v>
      </c>
      <c r="T60" s="105">
        <v>0</v>
      </c>
      <c r="U60" s="108">
        <v>0</v>
      </c>
      <c r="V60" s="105">
        <v>0</v>
      </c>
      <c r="W60" s="108">
        <v>0.05</v>
      </c>
      <c r="X60" s="105">
        <v>0.05</v>
      </c>
      <c r="Y60" s="108">
        <v>0.05</v>
      </c>
      <c r="Z60" s="105">
        <v>0.05</v>
      </c>
      <c r="AA60" s="513">
        <v>0.4</v>
      </c>
    </row>
    <row r="61" spans="1:27" ht="15" customHeight="1" x14ac:dyDescent="0.2">
      <c r="A61" s="753"/>
      <c r="B61" s="138" t="s">
        <v>269</v>
      </c>
      <c r="C61" s="110">
        <v>0.05</v>
      </c>
      <c r="D61" s="136">
        <v>0</v>
      </c>
      <c r="E61" s="110">
        <v>0</v>
      </c>
      <c r="F61" s="136">
        <v>0</v>
      </c>
      <c r="G61" s="110">
        <v>1.2500000000000001E-2</v>
      </c>
      <c r="H61" s="136">
        <v>0</v>
      </c>
      <c r="I61" s="110">
        <v>0</v>
      </c>
      <c r="J61" s="136">
        <v>0</v>
      </c>
      <c r="K61" s="110">
        <v>0</v>
      </c>
      <c r="L61" s="136">
        <v>1.2500000000000001E-2</v>
      </c>
      <c r="M61" s="110">
        <v>0.01</v>
      </c>
      <c r="N61" s="136">
        <v>0.01</v>
      </c>
      <c r="O61" s="110">
        <v>0</v>
      </c>
      <c r="P61" s="136">
        <v>0</v>
      </c>
      <c r="Q61" s="110">
        <v>0</v>
      </c>
      <c r="R61" s="136">
        <v>0</v>
      </c>
      <c r="S61" s="110">
        <v>0</v>
      </c>
      <c r="T61" s="136">
        <v>0</v>
      </c>
      <c r="U61" s="110">
        <v>0</v>
      </c>
      <c r="V61" s="136">
        <v>0</v>
      </c>
      <c r="W61" s="110">
        <v>0</v>
      </c>
      <c r="X61" s="136">
        <v>0.05</v>
      </c>
      <c r="Y61" s="110">
        <v>0</v>
      </c>
      <c r="Z61" s="136">
        <v>0.05</v>
      </c>
      <c r="AA61" s="118">
        <v>0.19500000000000001</v>
      </c>
    </row>
    <row r="62" spans="1:27" ht="15" customHeight="1" x14ac:dyDescent="0.2">
      <c r="A62" s="753"/>
      <c r="B62" s="130" t="s">
        <v>270</v>
      </c>
      <c r="C62" s="108">
        <v>0.05</v>
      </c>
      <c r="D62" s="105">
        <v>0.05</v>
      </c>
      <c r="E62" s="108">
        <v>0</v>
      </c>
      <c r="F62" s="105">
        <v>0</v>
      </c>
      <c r="G62" s="108">
        <v>1.2500000000000001E-2</v>
      </c>
      <c r="H62" s="105">
        <v>1.2500000000000001E-2</v>
      </c>
      <c r="I62" s="108">
        <v>1.2500000000000001E-2</v>
      </c>
      <c r="J62" s="105">
        <v>1.2500000000000001E-2</v>
      </c>
      <c r="K62" s="108">
        <v>0</v>
      </c>
      <c r="L62" s="105">
        <v>0</v>
      </c>
      <c r="M62" s="108">
        <v>0.01</v>
      </c>
      <c r="N62" s="105">
        <v>0.01</v>
      </c>
      <c r="O62" s="108">
        <v>0</v>
      </c>
      <c r="P62" s="105">
        <v>0.05</v>
      </c>
      <c r="Q62" s="108">
        <v>0</v>
      </c>
      <c r="R62" s="105">
        <v>0.02</v>
      </c>
      <c r="S62" s="108">
        <v>0.02</v>
      </c>
      <c r="T62" s="105">
        <v>0</v>
      </c>
      <c r="U62" s="108">
        <v>0</v>
      </c>
      <c r="V62" s="105">
        <v>0</v>
      </c>
      <c r="W62" s="108">
        <v>0</v>
      </c>
      <c r="X62" s="105">
        <v>0.05</v>
      </c>
      <c r="Y62" s="108">
        <v>0</v>
      </c>
      <c r="Z62" s="105">
        <v>0.05</v>
      </c>
      <c r="AA62" s="513">
        <v>0.36</v>
      </c>
    </row>
    <row r="63" spans="1:27" ht="15" customHeight="1" x14ac:dyDescent="0.2">
      <c r="A63" s="753"/>
      <c r="B63" s="138" t="s">
        <v>271</v>
      </c>
      <c r="C63" s="110">
        <v>0</v>
      </c>
      <c r="D63" s="136">
        <v>0</v>
      </c>
      <c r="E63" s="110">
        <v>1.2500000000000001E-2</v>
      </c>
      <c r="F63" s="136">
        <v>1.2500000000000001E-2</v>
      </c>
      <c r="G63" s="110">
        <v>1.2500000000000001E-2</v>
      </c>
      <c r="H63" s="136">
        <v>1.2500000000000001E-2</v>
      </c>
      <c r="I63" s="110">
        <v>1.2500000000000001E-2</v>
      </c>
      <c r="J63" s="136">
        <v>1.2500000000000001E-2</v>
      </c>
      <c r="K63" s="110">
        <v>0</v>
      </c>
      <c r="L63" s="136">
        <v>1.2500000000000001E-2</v>
      </c>
      <c r="M63" s="110">
        <v>0.01</v>
      </c>
      <c r="N63" s="136">
        <v>0.01</v>
      </c>
      <c r="O63" s="110">
        <v>0</v>
      </c>
      <c r="P63" s="136">
        <v>0.05</v>
      </c>
      <c r="Q63" s="110">
        <v>0</v>
      </c>
      <c r="R63" s="136">
        <v>0</v>
      </c>
      <c r="S63" s="110">
        <v>0</v>
      </c>
      <c r="T63" s="136">
        <v>0</v>
      </c>
      <c r="U63" s="110">
        <v>0</v>
      </c>
      <c r="V63" s="136">
        <v>0</v>
      </c>
      <c r="W63" s="110">
        <v>0.05</v>
      </c>
      <c r="X63" s="136">
        <v>0.05</v>
      </c>
      <c r="Y63" s="110">
        <v>0</v>
      </c>
      <c r="Z63" s="136">
        <v>0.05</v>
      </c>
      <c r="AA63" s="118">
        <v>0.30749999999999994</v>
      </c>
    </row>
    <row r="64" spans="1:27" ht="15" customHeight="1" x14ac:dyDescent="0.2">
      <c r="A64" s="753"/>
      <c r="B64" s="130" t="s">
        <v>480</v>
      </c>
      <c r="C64" s="108">
        <v>0</v>
      </c>
      <c r="D64" s="105">
        <v>0</v>
      </c>
      <c r="E64" s="108">
        <v>1.2500000000000001E-2</v>
      </c>
      <c r="F64" s="105">
        <v>1.2500000000000001E-2</v>
      </c>
      <c r="G64" s="108">
        <v>1.2500000000000001E-2</v>
      </c>
      <c r="H64" s="105">
        <v>1.2500000000000001E-2</v>
      </c>
      <c r="I64" s="108">
        <v>1.2500000000000001E-2</v>
      </c>
      <c r="J64" s="105">
        <v>1.2500000000000001E-2</v>
      </c>
      <c r="K64" s="108">
        <v>1.2500000000000001E-2</v>
      </c>
      <c r="L64" s="105">
        <v>1.2500000000000001E-2</v>
      </c>
      <c r="M64" s="108">
        <v>0.01</v>
      </c>
      <c r="N64" s="105">
        <v>0.01</v>
      </c>
      <c r="O64" s="108">
        <v>0</v>
      </c>
      <c r="P64" s="105">
        <v>0.05</v>
      </c>
      <c r="Q64" s="108">
        <v>0</v>
      </c>
      <c r="R64" s="105">
        <v>0</v>
      </c>
      <c r="S64" s="108">
        <v>0</v>
      </c>
      <c r="T64" s="105">
        <v>0</v>
      </c>
      <c r="U64" s="108">
        <v>0</v>
      </c>
      <c r="V64" s="105">
        <v>0</v>
      </c>
      <c r="W64" s="108">
        <v>0.05</v>
      </c>
      <c r="X64" s="105">
        <v>0.05</v>
      </c>
      <c r="Y64" s="108">
        <v>0.05</v>
      </c>
      <c r="Z64" s="105">
        <v>0</v>
      </c>
      <c r="AA64" s="513">
        <v>0.31999999999999995</v>
      </c>
    </row>
    <row r="65" spans="1:27" ht="15" customHeight="1" x14ac:dyDescent="0.2">
      <c r="A65" s="753"/>
      <c r="B65" s="138" t="s">
        <v>272</v>
      </c>
      <c r="C65" s="110">
        <v>0.05</v>
      </c>
      <c r="D65" s="136">
        <v>0</v>
      </c>
      <c r="E65" s="110">
        <v>1.2500000000000001E-2</v>
      </c>
      <c r="F65" s="136">
        <v>1.2500000000000001E-2</v>
      </c>
      <c r="G65" s="110">
        <v>1.2500000000000001E-2</v>
      </c>
      <c r="H65" s="136">
        <v>1.2500000000000001E-2</v>
      </c>
      <c r="I65" s="110">
        <v>1.2500000000000001E-2</v>
      </c>
      <c r="J65" s="136">
        <v>1.2500000000000001E-2</v>
      </c>
      <c r="K65" s="110">
        <v>1.2500000000000001E-2</v>
      </c>
      <c r="L65" s="136">
        <v>1.2500000000000001E-2</v>
      </c>
      <c r="M65" s="110">
        <v>0.01</v>
      </c>
      <c r="N65" s="136">
        <v>0.01</v>
      </c>
      <c r="O65" s="110">
        <v>0</v>
      </c>
      <c r="P65" s="136">
        <v>0.05</v>
      </c>
      <c r="Q65" s="110">
        <v>0</v>
      </c>
      <c r="R65" s="136">
        <v>0</v>
      </c>
      <c r="S65" s="110">
        <v>0</v>
      </c>
      <c r="T65" s="136">
        <v>0</v>
      </c>
      <c r="U65" s="110">
        <v>0</v>
      </c>
      <c r="V65" s="136">
        <v>0</v>
      </c>
      <c r="W65" s="110">
        <v>0.05</v>
      </c>
      <c r="X65" s="136">
        <v>0.05</v>
      </c>
      <c r="Y65" s="110">
        <v>0.05</v>
      </c>
      <c r="Z65" s="136">
        <v>0.05</v>
      </c>
      <c r="AA65" s="118">
        <v>0.42</v>
      </c>
    </row>
    <row r="66" spans="1:27" ht="15" customHeight="1" thickBot="1" x14ac:dyDescent="0.25">
      <c r="A66" s="754"/>
      <c r="B66" s="139" t="s">
        <v>273</v>
      </c>
      <c r="C66" s="104">
        <v>0</v>
      </c>
      <c r="D66" s="140">
        <v>0.05</v>
      </c>
      <c r="E66" s="104">
        <v>0</v>
      </c>
      <c r="F66" s="140">
        <v>0</v>
      </c>
      <c r="G66" s="104">
        <v>0</v>
      </c>
      <c r="H66" s="140">
        <v>1.2500000000000001E-2</v>
      </c>
      <c r="I66" s="104">
        <v>1.2500000000000001E-2</v>
      </c>
      <c r="J66" s="140">
        <v>0</v>
      </c>
      <c r="K66" s="104">
        <v>0</v>
      </c>
      <c r="L66" s="140">
        <v>0</v>
      </c>
      <c r="M66" s="104">
        <v>0.01</v>
      </c>
      <c r="N66" s="140">
        <v>0.01</v>
      </c>
      <c r="O66" s="104">
        <v>0</v>
      </c>
      <c r="P66" s="140">
        <v>0.05</v>
      </c>
      <c r="Q66" s="104">
        <v>0</v>
      </c>
      <c r="R66" s="140">
        <v>0</v>
      </c>
      <c r="S66" s="104">
        <v>0</v>
      </c>
      <c r="T66" s="140">
        <v>0</v>
      </c>
      <c r="U66" s="104">
        <v>0</v>
      </c>
      <c r="V66" s="140">
        <v>0</v>
      </c>
      <c r="W66" s="104">
        <v>0</v>
      </c>
      <c r="X66" s="140">
        <v>0.05</v>
      </c>
      <c r="Y66" s="104">
        <v>0</v>
      </c>
      <c r="Z66" s="140">
        <v>0.05</v>
      </c>
      <c r="AA66" s="514">
        <v>0.245</v>
      </c>
    </row>
  </sheetData>
  <mergeCells count="7">
    <mergeCell ref="A8:B8"/>
    <mergeCell ref="A9:A66"/>
    <mergeCell ref="A2:H3"/>
    <mergeCell ref="A4:H4"/>
    <mergeCell ref="A5:H5"/>
    <mergeCell ref="A6:H6"/>
    <mergeCell ref="A7:H7"/>
  </mergeCells>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showGridLines="0" workbookViewId="0">
      <selection activeCell="A2" sqref="A2:K3"/>
    </sheetView>
  </sheetViews>
  <sheetFormatPr baseColWidth="10" defaultColWidth="9.140625" defaultRowHeight="14.25" x14ac:dyDescent="0.25"/>
  <cols>
    <col min="1" max="1" width="9.85546875" style="232" customWidth="1"/>
    <col min="2" max="2" width="44.140625" style="232" bestFit="1" customWidth="1"/>
    <col min="3" max="3" width="10.140625" style="232" customWidth="1"/>
    <col min="4" max="5" width="13.42578125" style="232" customWidth="1"/>
    <col min="6" max="6" width="12.85546875" style="232" customWidth="1"/>
    <col min="7" max="8" width="13.42578125" style="232" customWidth="1"/>
    <col min="9" max="9" width="10.140625" style="232" customWidth="1"/>
    <col min="10" max="11" width="13.42578125" style="232" customWidth="1"/>
    <col min="12" max="12" width="10.140625" style="232" customWidth="1"/>
    <col min="13" max="14" width="13.42578125" style="232" customWidth="1"/>
    <col min="15" max="15" width="10.140625" style="232" customWidth="1"/>
    <col min="16" max="17" width="13.42578125" style="232" customWidth="1"/>
    <col min="18" max="18" width="10.140625" style="232" customWidth="1"/>
    <col min="19" max="20" width="13.42578125" style="232" customWidth="1"/>
    <col min="21" max="21" width="10.140625" style="232" customWidth="1"/>
    <col min="22" max="23" width="13.42578125" style="232" customWidth="1"/>
    <col min="24" max="24" width="10.140625" style="232" customWidth="1"/>
    <col min="25" max="26" width="13.42578125" style="232" customWidth="1"/>
    <col min="27" max="27" width="10.140625" style="232" customWidth="1"/>
    <col min="28" max="29" width="13.42578125" style="232" customWidth="1"/>
    <col min="30" max="16384" width="9.140625" style="232"/>
  </cols>
  <sheetData>
    <row r="1" spans="1:29" s="379" customFormat="1" ht="93" customHeight="1" x14ac:dyDescent="0.25"/>
    <row r="2" spans="1:29" ht="15" customHeight="1" x14ac:dyDescent="0.25">
      <c r="A2" s="534" t="s">
        <v>150</v>
      </c>
      <c r="B2" s="535"/>
      <c r="C2" s="535"/>
      <c r="D2" s="535"/>
      <c r="E2" s="535"/>
      <c r="F2" s="535"/>
      <c r="G2" s="535"/>
      <c r="H2" s="535"/>
      <c r="I2" s="535"/>
      <c r="J2" s="535"/>
      <c r="K2" s="535"/>
    </row>
    <row r="3" spans="1:29" ht="15" customHeight="1" x14ac:dyDescent="0.25">
      <c r="A3" s="534"/>
      <c r="B3" s="535"/>
      <c r="C3" s="535"/>
      <c r="D3" s="535"/>
      <c r="E3" s="535"/>
      <c r="F3" s="535"/>
      <c r="G3" s="535"/>
      <c r="H3" s="535"/>
      <c r="I3" s="535"/>
      <c r="J3" s="535"/>
      <c r="K3" s="535"/>
    </row>
    <row r="4" spans="1:29" ht="15" x14ac:dyDescent="0.25">
      <c r="A4" s="536" t="s">
        <v>159</v>
      </c>
      <c r="B4" s="537"/>
      <c r="C4" s="537"/>
      <c r="D4" s="537"/>
      <c r="E4" s="537"/>
      <c r="F4" s="537"/>
      <c r="G4" s="537"/>
      <c r="H4" s="537"/>
      <c r="I4" s="537"/>
      <c r="J4" s="537"/>
      <c r="K4" s="537"/>
    </row>
    <row r="5" spans="1:29" ht="15" x14ac:dyDescent="0.25">
      <c r="A5" s="536" t="s">
        <v>158</v>
      </c>
      <c r="B5" s="537"/>
      <c r="C5" s="537"/>
      <c r="D5" s="537"/>
      <c r="E5" s="537"/>
      <c r="F5" s="537"/>
      <c r="G5" s="537"/>
      <c r="H5" s="537"/>
      <c r="I5" s="537"/>
      <c r="J5" s="537"/>
      <c r="K5" s="537"/>
    </row>
    <row r="6" spans="1:29" ht="15" x14ac:dyDescent="0.25">
      <c r="A6" s="536" t="s">
        <v>144</v>
      </c>
      <c r="B6" s="537"/>
      <c r="C6" s="537"/>
      <c r="D6" s="537"/>
      <c r="E6" s="537"/>
      <c r="F6" s="537"/>
      <c r="G6" s="537"/>
      <c r="H6" s="537"/>
      <c r="I6" s="537"/>
      <c r="J6" s="537"/>
      <c r="K6" s="537"/>
    </row>
    <row r="7" spans="1:29" ht="15.75" thickBot="1" x14ac:dyDescent="0.3">
      <c r="A7" s="536" t="s">
        <v>142</v>
      </c>
      <c r="B7" s="537"/>
      <c r="C7" s="537"/>
      <c r="D7" s="537"/>
      <c r="E7" s="537"/>
      <c r="F7" s="537"/>
      <c r="G7" s="537"/>
      <c r="H7" s="537"/>
      <c r="I7" s="537"/>
      <c r="J7" s="537"/>
      <c r="K7" s="537"/>
    </row>
    <row r="8" spans="1:29" ht="15" thickTop="1" x14ac:dyDescent="0.25">
      <c r="A8" s="542" t="s">
        <v>145</v>
      </c>
      <c r="B8" s="543"/>
      <c r="C8" s="563" t="s">
        <v>30</v>
      </c>
      <c r="D8" s="564"/>
      <c r="E8" s="564"/>
      <c r="F8" s="564"/>
      <c r="G8" s="564"/>
      <c r="H8" s="564"/>
      <c r="I8" s="564"/>
      <c r="J8" s="564"/>
      <c r="K8" s="564"/>
      <c r="L8" s="564"/>
      <c r="M8" s="564"/>
      <c r="N8" s="564"/>
      <c r="O8" s="564"/>
      <c r="P8" s="564"/>
      <c r="Q8" s="564"/>
      <c r="R8" s="564"/>
      <c r="S8" s="564"/>
      <c r="T8" s="564"/>
      <c r="U8" s="564"/>
      <c r="V8" s="564"/>
      <c r="W8" s="564"/>
      <c r="X8" s="564"/>
      <c r="Y8" s="564"/>
      <c r="Z8" s="564"/>
      <c r="AA8" s="564"/>
      <c r="AB8" s="564"/>
      <c r="AC8" s="565"/>
    </row>
    <row r="9" spans="1:29" x14ac:dyDescent="0.25">
      <c r="A9" s="544"/>
      <c r="B9" s="545"/>
      <c r="C9" s="562" t="s">
        <v>31</v>
      </c>
      <c r="D9" s="557"/>
      <c r="E9" s="557"/>
      <c r="F9" s="557" t="s">
        <v>32</v>
      </c>
      <c r="G9" s="557"/>
      <c r="H9" s="557"/>
      <c r="I9" s="557" t="s">
        <v>33</v>
      </c>
      <c r="J9" s="557"/>
      <c r="K9" s="557"/>
      <c r="L9" s="557" t="s">
        <v>34</v>
      </c>
      <c r="M9" s="557"/>
      <c r="N9" s="557"/>
      <c r="O9" s="557" t="s">
        <v>35</v>
      </c>
      <c r="P9" s="557"/>
      <c r="Q9" s="557"/>
      <c r="R9" s="557" t="s">
        <v>36</v>
      </c>
      <c r="S9" s="557"/>
      <c r="T9" s="557"/>
      <c r="U9" s="557" t="s">
        <v>37</v>
      </c>
      <c r="V9" s="557"/>
      <c r="W9" s="557"/>
      <c r="X9" s="557" t="s">
        <v>38</v>
      </c>
      <c r="Y9" s="557"/>
      <c r="Z9" s="557"/>
      <c r="AA9" s="557" t="s">
        <v>39</v>
      </c>
      <c r="AB9" s="557"/>
      <c r="AC9" s="558"/>
    </row>
    <row r="10" spans="1:29" ht="24.75" thickBot="1" x14ac:dyDescent="0.3">
      <c r="A10" s="546"/>
      <c r="B10" s="547"/>
      <c r="C10" s="145" t="s">
        <v>0</v>
      </c>
      <c r="D10" s="30" t="s">
        <v>1</v>
      </c>
      <c r="E10" s="29" t="s">
        <v>2</v>
      </c>
      <c r="F10" s="29" t="s">
        <v>0</v>
      </c>
      <c r="G10" s="30" t="s">
        <v>1</v>
      </c>
      <c r="H10" s="29" t="s">
        <v>2</v>
      </c>
      <c r="I10" s="29" t="s">
        <v>0</v>
      </c>
      <c r="J10" s="30" t="s">
        <v>1</v>
      </c>
      <c r="K10" s="29" t="s">
        <v>2</v>
      </c>
      <c r="L10" s="29" t="s">
        <v>0</v>
      </c>
      <c r="M10" s="30" t="s">
        <v>1</v>
      </c>
      <c r="N10" s="29" t="s">
        <v>2</v>
      </c>
      <c r="O10" s="29" t="s">
        <v>0</v>
      </c>
      <c r="P10" s="30" t="s">
        <v>1</v>
      </c>
      <c r="Q10" s="29" t="s">
        <v>2</v>
      </c>
      <c r="R10" s="29" t="s">
        <v>0</v>
      </c>
      <c r="S10" s="30" t="s">
        <v>1</v>
      </c>
      <c r="T10" s="29" t="s">
        <v>2</v>
      </c>
      <c r="U10" s="29" t="s">
        <v>0</v>
      </c>
      <c r="V10" s="30" t="s">
        <v>1</v>
      </c>
      <c r="W10" s="29" t="s">
        <v>2</v>
      </c>
      <c r="X10" s="29" t="s">
        <v>0</v>
      </c>
      <c r="Y10" s="30" t="s">
        <v>1</v>
      </c>
      <c r="Z10" s="29" t="s">
        <v>2</v>
      </c>
      <c r="AA10" s="29" t="s">
        <v>0</v>
      </c>
      <c r="AB10" s="30" t="s">
        <v>1</v>
      </c>
      <c r="AC10" s="31" t="s">
        <v>2</v>
      </c>
    </row>
    <row r="11" spans="1:29" ht="15" thickTop="1" x14ac:dyDescent="0.25">
      <c r="A11" s="559" t="s">
        <v>3</v>
      </c>
      <c r="B11" s="471" t="s">
        <v>4</v>
      </c>
      <c r="C11" s="146">
        <v>6</v>
      </c>
      <c r="D11" s="18">
        <v>2.9268292682926834E-2</v>
      </c>
      <c r="E11" s="18">
        <v>0.1111111111111111</v>
      </c>
      <c r="F11" s="17">
        <v>45</v>
      </c>
      <c r="G11" s="18">
        <v>5.7106598984771571E-2</v>
      </c>
      <c r="H11" s="18">
        <v>0.83333333333333348</v>
      </c>
      <c r="I11" s="17">
        <v>0</v>
      </c>
      <c r="J11" s="18">
        <v>0</v>
      </c>
      <c r="K11" s="18">
        <v>0</v>
      </c>
      <c r="L11" s="17">
        <v>0</v>
      </c>
      <c r="M11" s="18">
        <v>0</v>
      </c>
      <c r="N11" s="18">
        <v>0</v>
      </c>
      <c r="O11" s="17">
        <v>0</v>
      </c>
      <c r="P11" s="18">
        <v>0</v>
      </c>
      <c r="Q11" s="18">
        <v>0</v>
      </c>
      <c r="R11" s="17">
        <v>3</v>
      </c>
      <c r="S11" s="18">
        <v>2.3622047244094488E-2</v>
      </c>
      <c r="T11" s="18">
        <v>5.5555555555555552E-2</v>
      </c>
      <c r="U11" s="17">
        <v>0</v>
      </c>
      <c r="V11" s="18">
        <v>0</v>
      </c>
      <c r="W11" s="18">
        <v>0</v>
      </c>
      <c r="X11" s="17">
        <v>0</v>
      </c>
      <c r="Y11" s="18">
        <v>0</v>
      </c>
      <c r="Z11" s="18">
        <v>0</v>
      </c>
      <c r="AA11" s="17">
        <v>0</v>
      </c>
      <c r="AB11" s="18">
        <v>0</v>
      </c>
      <c r="AC11" s="19">
        <v>0</v>
      </c>
    </row>
    <row r="12" spans="1:29" x14ac:dyDescent="0.25">
      <c r="A12" s="560"/>
      <c r="B12" s="472" t="s">
        <v>5</v>
      </c>
      <c r="C12" s="147">
        <v>3</v>
      </c>
      <c r="D12" s="4">
        <v>1.4634146341463417E-2</v>
      </c>
      <c r="E12" s="4">
        <v>0.27272727272727271</v>
      </c>
      <c r="F12" s="5">
        <v>0</v>
      </c>
      <c r="G12" s="4">
        <v>0</v>
      </c>
      <c r="H12" s="4">
        <v>0</v>
      </c>
      <c r="I12" s="5">
        <v>0</v>
      </c>
      <c r="J12" s="4">
        <v>0</v>
      </c>
      <c r="K12" s="4">
        <v>0</v>
      </c>
      <c r="L12" s="5">
        <v>0</v>
      </c>
      <c r="M12" s="4">
        <v>0</v>
      </c>
      <c r="N12" s="4">
        <v>0</v>
      </c>
      <c r="O12" s="5">
        <v>0</v>
      </c>
      <c r="P12" s="4">
        <v>0</v>
      </c>
      <c r="Q12" s="4">
        <v>0</v>
      </c>
      <c r="R12" s="5">
        <v>8</v>
      </c>
      <c r="S12" s="4">
        <v>6.2992125984251968E-2</v>
      </c>
      <c r="T12" s="4">
        <v>0.72727272727272729</v>
      </c>
      <c r="U12" s="5">
        <v>0</v>
      </c>
      <c r="V12" s="4">
        <v>0</v>
      </c>
      <c r="W12" s="4">
        <v>0</v>
      </c>
      <c r="X12" s="5">
        <v>0</v>
      </c>
      <c r="Y12" s="4">
        <v>0</v>
      </c>
      <c r="Z12" s="4">
        <v>0</v>
      </c>
      <c r="AA12" s="5">
        <v>0</v>
      </c>
      <c r="AB12" s="4">
        <v>0</v>
      </c>
      <c r="AC12" s="6">
        <v>0</v>
      </c>
    </row>
    <row r="13" spans="1:29" x14ac:dyDescent="0.25">
      <c r="A13" s="560"/>
      <c r="B13" s="473" t="s">
        <v>6</v>
      </c>
      <c r="C13" s="148">
        <v>3</v>
      </c>
      <c r="D13" s="21">
        <v>1.4634146341463417E-2</v>
      </c>
      <c r="E13" s="21">
        <v>3.614457831325301E-2</v>
      </c>
      <c r="F13" s="20">
        <v>74</v>
      </c>
      <c r="G13" s="21">
        <v>9.3908629441624369E-2</v>
      </c>
      <c r="H13" s="21">
        <v>0.89156626506024095</v>
      </c>
      <c r="I13" s="20">
        <v>0</v>
      </c>
      <c r="J13" s="21">
        <v>0</v>
      </c>
      <c r="K13" s="21">
        <v>0</v>
      </c>
      <c r="L13" s="20">
        <v>0</v>
      </c>
      <c r="M13" s="21">
        <v>0</v>
      </c>
      <c r="N13" s="21">
        <v>0</v>
      </c>
      <c r="O13" s="20">
        <v>0</v>
      </c>
      <c r="P13" s="21">
        <v>0</v>
      </c>
      <c r="Q13" s="21">
        <v>0</v>
      </c>
      <c r="R13" s="20">
        <v>4</v>
      </c>
      <c r="S13" s="21">
        <v>3.1496062992125984E-2</v>
      </c>
      <c r="T13" s="21">
        <v>4.8192771084337352E-2</v>
      </c>
      <c r="U13" s="20">
        <v>2</v>
      </c>
      <c r="V13" s="21">
        <v>0.125</v>
      </c>
      <c r="W13" s="21">
        <v>2.4096385542168676E-2</v>
      </c>
      <c r="X13" s="20">
        <v>0</v>
      </c>
      <c r="Y13" s="21">
        <v>0</v>
      </c>
      <c r="Z13" s="21">
        <v>0</v>
      </c>
      <c r="AA13" s="20">
        <v>0</v>
      </c>
      <c r="AB13" s="21">
        <v>0</v>
      </c>
      <c r="AC13" s="22">
        <v>0</v>
      </c>
    </row>
    <row r="14" spans="1:29" x14ac:dyDescent="0.25">
      <c r="A14" s="560"/>
      <c r="B14" s="472" t="s">
        <v>7</v>
      </c>
      <c r="C14" s="147">
        <v>2</v>
      </c>
      <c r="D14" s="3">
        <v>9.7560975609756097E-3</v>
      </c>
      <c r="E14" s="4">
        <v>7.407407407407407E-2</v>
      </c>
      <c r="F14" s="5">
        <v>19</v>
      </c>
      <c r="G14" s="4">
        <v>2.4111675126903553E-2</v>
      </c>
      <c r="H14" s="4">
        <v>0.70370370370370372</v>
      </c>
      <c r="I14" s="5">
        <v>0</v>
      </c>
      <c r="J14" s="4">
        <v>0</v>
      </c>
      <c r="K14" s="4">
        <v>0</v>
      </c>
      <c r="L14" s="5">
        <v>0</v>
      </c>
      <c r="M14" s="4">
        <v>0</v>
      </c>
      <c r="N14" s="4">
        <v>0</v>
      </c>
      <c r="O14" s="5">
        <v>0</v>
      </c>
      <c r="P14" s="4">
        <v>0</v>
      </c>
      <c r="Q14" s="4">
        <v>0</v>
      </c>
      <c r="R14" s="5">
        <v>6</v>
      </c>
      <c r="S14" s="4">
        <v>4.7244094488188976E-2</v>
      </c>
      <c r="T14" s="4">
        <v>0.22222222222222221</v>
      </c>
      <c r="U14" s="5">
        <v>0</v>
      </c>
      <c r="V14" s="4">
        <v>0</v>
      </c>
      <c r="W14" s="4">
        <v>0</v>
      </c>
      <c r="X14" s="5">
        <v>0</v>
      </c>
      <c r="Y14" s="4">
        <v>0</v>
      </c>
      <c r="Z14" s="4">
        <v>0</v>
      </c>
      <c r="AA14" s="5">
        <v>0</v>
      </c>
      <c r="AB14" s="4">
        <v>0</v>
      </c>
      <c r="AC14" s="6">
        <v>0</v>
      </c>
    </row>
    <row r="15" spans="1:29" x14ac:dyDescent="0.25">
      <c r="A15" s="560"/>
      <c r="B15" s="473" t="s">
        <v>8</v>
      </c>
      <c r="C15" s="148">
        <v>11</v>
      </c>
      <c r="D15" s="21">
        <v>5.365853658536586E-2</v>
      </c>
      <c r="E15" s="21">
        <v>0.13095238095238096</v>
      </c>
      <c r="F15" s="20">
        <v>71</v>
      </c>
      <c r="G15" s="21">
        <v>9.01015228426396E-2</v>
      </c>
      <c r="H15" s="21">
        <v>0.84523809523809523</v>
      </c>
      <c r="I15" s="20">
        <v>0</v>
      </c>
      <c r="J15" s="21">
        <v>0</v>
      </c>
      <c r="K15" s="21">
        <v>0</v>
      </c>
      <c r="L15" s="20">
        <v>0</v>
      </c>
      <c r="M15" s="21">
        <v>0</v>
      </c>
      <c r="N15" s="21">
        <v>0</v>
      </c>
      <c r="O15" s="20">
        <v>0</v>
      </c>
      <c r="P15" s="21">
        <v>0</v>
      </c>
      <c r="Q15" s="21">
        <v>0</v>
      </c>
      <c r="R15" s="20">
        <v>2</v>
      </c>
      <c r="S15" s="21">
        <v>1.5748031496062992E-2</v>
      </c>
      <c r="T15" s="21">
        <v>2.3809523809523808E-2</v>
      </c>
      <c r="U15" s="20">
        <v>0</v>
      </c>
      <c r="V15" s="21">
        <v>0</v>
      </c>
      <c r="W15" s="21">
        <v>0</v>
      </c>
      <c r="X15" s="20">
        <v>0</v>
      </c>
      <c r="Y15" s="21">
        <v>0</v>
      </c>
      <c r="Z15" s="21">
        <v>0</v>
      </c>
      <c r="AA15" s="20">
        <v>0</v>
      </c>
      <c r="AB15" s="21">
        <v>0</v>
      </c>
      <c r="AC15" s="22">
        <v>0</v>
      </c>
    </row>
    <row r="16" spans="1:29" x14ac:dyDescent="0.25">
      <c r="A16" s="560"/>
      <c r="B16" s="472" t="s">
        <v>9</v>
      </c>
      <c r="C16" s="147">
        <v>0</v>
      </c>
      <c r="D16" s="3">
        <v>0</v>
      </c>
      <c r="E16" s="4">
        <v>0</v>
      </c>
      <c r="F16" s="5">
        <v>6</v>
      </c>
      <c r="G16" s="4">
        <v>7.6142131979695434E-3</v>
      </c>
      <c r="H16" s="4">
        <v>0.75</v>
      </c>
      <c r="I16" s="5">
        <v>0</v>
      </c>
      <c r="J16" s="4">
        <v>0</v>
      </c>
      <c r="K16" s="4">
        <v>0</v>
      </c>
      <c r="L16" s="5">
        <v>0</v>
      </c>
      <c r="M16" s="4">
        <v>0</v>
      </c>
      <c r="N16" s="4">
        <v>0</v>
      </c>
      <c r="O16" s="5">
        <v>0</v>
      </c>
      <c r="P16" s="4">
        <v>0</v>
      </c>
      <c r="Q16" s="4">
        <v>0</v>
      </c>
      <c r="R16" s="5">
        <v>2</v>
      </c>
      <c r="S16" s="4">
        <v>1.5748031496062992E-2</v>
      </c>
      <c r="T16" s="4">
        <v>0.25</v>
      </c>
      <c r="U16" s="5">
        <v>0</v>
      </c>
      <c r="V16" s="4">
        <v>0</v>
      </c>
      <c r="W16" s="4">
        <v>0</v>
      </c>
      <c r="X16" s="5">
        <v>0</v>
      </c>
      <c r="Y16" s="4">
        <v>0</v>
      </c>
      <c r="Z16" s="4">
        <v>0</v>
      </c>
      <c r="AA16" s="5">
        <v>0</v>
      </c>
      <c r="AB16" s="4">
        <v>0</v>
      </c>
      <c r="AC16" s="6">
        <v>0</v>
      </c>
    </row>
    <row r="17" spans="1:29" x14ac:dyDescent="0.25">
      <c r="A17" s="560"/>
      <c r="B17" s="473" t="s">
        <v>10</v>
      </c>
      <c r="C17" s="148">
        <v>10</v>
      </c>
      <c r="D17" s="21">
        <v>4.878048780487805E-2</v>
      </c>
      <c r="E17" s="21">
        <v>0.15384615384615385</v>
      </c>
      <c r="F17" s="20">
        <v>17</v>
      </c>
      <c r="G17" s="21">
        <v>2.1573604060913704E-2</v>
      </c>
      <c r="H17" s="21">
        <v>0.26153846153846155</v>
      </c>
      <c r="I17" s="20">
        <v>0</v>
      </c>
      <c r="J17" s="21">
        <v>0</v>
      </c>
      <c r="K17" s="21">
        <v>0</v>
      </c>
      <c r="L17" s="20">
        <v>0</v>
      </c>
      <c r="M17" s="21">
        <v>0</v>
      </c>
      <c r="N17" s="21">
        <v>0</v>
      </c>
      <c r="O17" s="20">
        <v>0</v>
      </c>
      <c r="P17" s="21">
        <v>0</v>
      </c>
      <c r="Q17" s="21">
        <v>0</v>
      </c>
      <c r="R17" s="20">
        <v>37</v>
      </c>
      <c r="S17" s="21">
        <v>0.29133858267716534</v>
      </c>
      <c r="T17" s="21">
        <v>0.56923076923076921</v>
      </c>
      <c r="U17" s="20">
        <v>0</v>
      </c>
      <c r="V17" s="21">
        <v>0</v>
      </c>
      <c r="W17" s="21">
        <v>0</v>
      </c>
      <c r="X17" s="20">
        <v>1</v>
      </c>
      <c r="Y17" s="21">
        <v>4.5454545454545456E-2</v>
      </c>
      <c r="Z17" s="21">
        <v>1.5384615384615385E-2</v>
      </c>
      <c r="AA17" s="20">
        <v>0</v>
      </c>
      <c r="AB17" s="21">
        <v>0</v>
      </c>
      <c r="AC17" s="22">
        <v>0</v>
      </c>
    </row>
    <row r="18" spans="1:29" x14ac:dyDescent="0.25">
      <c r="A18" s="560"/>
      <c r="B18" s="472" t="s">
        <v>11</v>
      </c>
      <c r="C18" s="147">
        <v>6</v>
      </c>
      <c r="D18" s="3">
        <v>2.9268292682926834E-2</v>
      </c>
      <c r="E18" s="4">
        <v>8.6956521739130432E-2</v>
      </c>
      <c r="F18" s="5">
        <v>61</v>
      </c>
      <c r="G18" s="4">
        <v>7.7411167512690351E-2</v>
      </c>
      <c r="H18" s="4">
        <v>0.88405797101449279</v>
      </c>
      <c r="I18" s="5">
        <v>0</v>
      </c>
      <c r="J18" s="4">
        <v>0</v>
      </c>
      <c r="K18" s="4">
        <v>0</v>
      </c>
      <c r="L18" s="5">
        <v>0</v>
      </c>
      <c r="M18" s="4">
        <v>0</v>
      </c>
      <c r="N18" s="4">
        <v>0</v>
      </c>
      <c r="O18" s="5">
        <v>0</v>
      </c>
      <c r="P18" s="4">
        <v>0</v>
      </c>
      <c r="Q18" s="4">
        <v>0</v>
      </c>
      <c r="R18" s="5">
        <v>2</v>
      </c>
      <c r="S18" s="4">
        <v>1.5748031496062992E-2</v>
      </c>
      <c r="T18" s="4">
        <v>2.8985507246376812E-2</v>
      </c>
      <c r="U18" s="5">
        <v>0</v>
      </c>
      <c r="V18" s="4">
        <v>0</v>
      </c>
      <c r="W18" s="4">
        <v>0</v>
      </c>
      <c r="X18" s="5">
        <v>0</v>
      </c>
      <c r="Y18" s="4">
        <v>0</v>
      </c>
      <c r="Z18" s="4">
        <v>0</v>
      </c>
      <c r="AA18" s="5">
        <v>0</v>
      </c>
      <c r="AB18" s="4">
        <v>0</v>
      </c>
      <c r="AC18" s="6">
        <v>0</v>
      </c>
    </row>
    <row r="19" spans="1:29" x14ac:dyDescent="0.25">
      <c r="A19" s="560"/>
      <c r="B19" s="473" t="s">
        <v>12</v>
      </c>
      <c r="C19" s="148">
        <v>1</v>
      </c>
      <c r="D19" s="21">
        <v>4.8780487804878049E-3</v>
      </c>
      <c r="E19" s="21">
        <v>9.8039215686274508E-3</v>
      </c>
      <c r="F19" s="20">
        <v>98</v>
      </c>
      <c r="G19" s="21">
        <v>0.12436548223350254</v>
      </c>
      <c r="H19" s="21">
        <v>0.96078431372549022</v>
      </c>
      <c r="I19" s="20">
        <v>0</v>
      </c>
      <c r="J19" s="21">
        <v>0</v>
      </c>
      <c r="K19" s="21">
        <v>0</v>
      </c>
      <c r="L19" s="20">
        <v>0</v>
      </c>
      <c r="M19" s="21">
        <v>0</v>
      </c>
      <c r="N19" s="21">
        <v>0</v>
      </c>
      <c r="O19" s="20">
        <v>0</v>
      </c>
      <c r="P19" s="21">
        <v>0</v>
      </c>
      <c r="Q19" s="21">
        <v>0</v>
      </c>
      <c r="R19" s="20">
        <v>3</v>
      </c>
      <c r="S19" s="21">
        <v>2.3622047244094488E-2</v>
      </c>
      <c r="T19" s="21">
        <v>2.9411764705882349E-2</v>
      </c>
      <c r="U19" s="20">
        <v>0</v>
      </c>
      <c r="V19" s="21">
        <v>0</v>
      </c>
      <c r="W19" s="21">
        <v>0</v>
      </c>
      <c r="X19" s="20">
        <v>0</v>
      </c>
      <c r="Y19" s="21">
        <v>0</v>
      </c>
      <c r="Z19" s="21">
        <v>0</v>
      </c>
      <c r="AA19" s="20">
        <v>0</v>
      </c>
      <c r="AB19" s="21">
        <v>0</v>
      </c>
      <c r="AC19" s="22">
        <v>0</v>
      </c>
    </row>
    <row r="20" spans="1:29" x14ac:dyDescent="0.25">
      <c r="A20" s="560"/>
      <c r="B20" s="472" t="s">
        <v>13</v>
      </c>
      <c r="C20" s="147">
        <v>29</v>
      </c>
      <c r="D20" s="3">
        <v>0.14146341463414633</v>
      </c>
      <c r="E20" s="4">
        <v>0.42647058823529416</v>
      </c>
      <c r="F20" s="5">
        <v>4</v>
      </c>
      <c r="G20" s="4">
        <v>5.076142131979695E-3</v>
      </c>
      <c r="H20" s="4">
        <v>5.8823529411764698E-2</v>
      </c>
      <c r="I20" s="5">
        <v>3</v>
      </c>
      <c r="J20" s="4">
        <v>1</v>
      </c>
      <c r="K20" s="4">
        <v>4.4117647058823532E-2</v>
      </c>
      <c r="L20" s="5">
        <v>1</v>
      </c>
      <c r="M20" s="4">
        <v>0.5</v>
      </c>
      <c r="N20" s="4">
        <v>1.4705882352941175E-2</v>
      </c>
      <c r="O20" s="5">
        <v>0</v>
      </c>
      <c r="P20" s="4">
        <v>0</v>
      </c>
      <c r="Q20" s="4">
        <v>0</v>
      </c>
      <c r="R20" s="5">
        <v>31</v>
      </c>
      <c r="S20" s="4">
        <v>0.24409448818897636</v>
      </c>
      <c r="T20" s="4">
        <v>0.45588235294117646</v>
      </c>
      <c r="U20" s="5">
        <v>0</v>
      </c>
      <c r="V20" s="4">
        <v>0</v>
      </c>
      <c r="W20" s="4">
        <v>0</v>
      </c>
      <c r="X20" s="5">
        <v>0</v>
      </c>
      <c r="Y20" s="4">
        <v>0</v>
      </c>
      <c r="Z20" s="4">
        <v>0</v>
      </c>
      <c r="AA20" s="5">
        <v>0</v>
      </c>
      <c r="AB20" s="4">
        <v>0</v>
      </c>
      <c r="AC20" s="6">
        <v>0</v>
      </c>
    </row>
    <row r="21" spans="1:29" x14ac:dyDescent="0.25">
      <c r="A21" s="560"/>
      <c r="B21" s="473" t="s">
        <v>14</v>
      </c>
      <c r="C21" s="148">
        <v>5</v>
      </c>
      <c r="D21" s="21">
        <v>2.4390243902439025E-2</v>
      </c>
      <c r="E21" s="21">
        <v>0.13513513513513514</v>
      </c>
      <c r="F21" s="20">
        <v>27</v>
      </c>
      <c r="G21" s="21">
        <v>3.4263959390862943E-2</v>
      </c>
      <c r="H21" s="21">
        <v>0.72972972972972971</v>
      </c>
      <c r="I21" s="20">
        <v>0</v>
      </c>
      <c r="J21" s="21">
        <v>0</v>
      </c>
      <c r="K21" s="21">
        <v>0</v>
      </c>
      <c r="L21" s="20">
        <v>0</v>
      </c>
      <c r="M21" s="21">
        <v>0</v>
      </c>
      <c r="N21" s="21">
        <v>0</v>
      </c>
      <c r="O21" s="20">
        <v>0</v>
      </c>
      <c r="P21" s="21">
        <v>0</v>
      </c>
      <c r="Q21" s="21">
        <v>0</v>
      </c>
      <c r="R21" s="20">
        <v>1</v>
      </c>
      <c r="S21" s="21">
        <v>7.874015748031496E-3</v>
      </c>
      <c r="T21" s="21">
        <v>2.7027027027027025E-2</v>
      </c>
      <c r="U21" s="20">
        <v>4</v>
      </c>
      <c r="V21" s="21">
        <v>0.25</v>
      </c>
      <c r="W21" s="21">
        <v>0.1081081081081081</v>
      </c>
      <c r="X21" s="20">
        <v>0</v>
      </c>
      <c r="Y21" s="21">
        <v>0</v>
      </c>
      <c r="Z21" s="21">
        <v>0</v>
      </c>
      <c r="AA21" s="20">
        <v>0</v>
      </c>
      <c r="AB21" s="21">
        <v>0</v>
      </c>
      <c r="AC21" s="22">
        <v>0</v>
      </c>
    </row>
    <row r="22" spans="1:29" x14ac:dyDescent="0.25">
      <c r="A22" s="560"/>
      <c r="B22" s="472" t="s">
        <v>15</v>
      </c>
      <c r="C22" s="147">
        <v>15</v>
      </c>
      <c r="D22" s="3">
        <v>7.3170731707317069E-2</v>
      </c>
      <c r="E22" s="4">
        <v>0.1171875</v>
      </c>
      <c r="F22" s="5">
        <v>86</v>
      </c>
      <c r="G22" s="4">
        <v>0.10913705583756345</v>
      </c>
      <c r="H22" s="4">
        <v>0.671875</v>
      </c>
      <c r="I22" s="5">
        <v>0</v>
      </c>
      <c r="J22" s="4">
        <v>0</v>
      </c>
      <c r="K22" s="4">
        <v>0</v>
      </c>
      <c r="L22" s="5">
        <v>0</v>
      </c>
      <c r="M22" s="4">
        <v>0</v>
      </c>
      <c r="N22" s="4">
        <v>0</v>
      </c>
      <c r="O22" s="5">
        <v>0</v>
      </c>
      <c r="P22" s="4">
        <v>0</v>
      </c>
      <c r="Q22" s="4">
        <v>0</v>
      </c>
      <c r="R22" s="5">
        <v>5</v>
      </c>
      <c r="S22" s="4">
        <v>3.937007874015748E-2</v>
      </c>
      <c r="T22" s="4">
        <v>3.90625E-2</v>
      </c>
      <c r="U22" s="5">
        <v>0</v>
      </c>
      <c r="V22" s="4">
        <v>0</v>
      </c>
      <c r="W22" s="4">
        <v>0</v>
      </c>
      <c r="X22" s="5">
        <v>21</v>
      </c>
      <c r="Y22" s="4">
        <v>0.95454545454545459</v>
      </c>
      <c r="Z22" s="4">
        <v>0.1640625</v>
      </c>
      <c r="AA22" s="5">
        <v>1</v>
      </c>
      <c r="AB22" s="4">
        <v>1</v>
      </c>
      <c r="AC22" s="6">
        <v>7.8125E-3</v>
      </c>
    </row>
    <row r="23" spans="1:29" x14ac:dyDescent="0.25">
      <c r="A23" s="560"/>
      <c r="B23" s="473" t="s">
        <v>16</v>
      </c>
      <c r="C23" s="148">
        <v>0</v>
      </c>
      <c r="D23" s="21">
        <v>0</v>
      </c>
      <c r="E23" s="21">
        <v>0</v>
      </c>
      <c r="F23" s="20">
        <v>15</v>
      </c>
      <c r="G23" s="21">
        <v>1.9035532994923859E-2</v>
      </c>
      <c r="H23" s="21">
        <v>0.9375</v>
      </c>
      <c r="I23" s="20">
        <v>0</v>
      </c>
      <c r="J23" s="21">
        <v>0</v>
      </c>
      <c r="K23" s="21">
        <v>0</v>
      </c>
      <c r="L23" s="20">
        <v>0</v>
      </c>
      <c r="M23" s="21">
        <v>0</v>
      </c>
      <c r="N23" s="21">
        <v>0</v>
      </c>
      <c r="O23" s="20">
        <v>0</v>
      </c>
      <c r="P23" s="21">
        <v>0</v>
      </c>
      <c r="Q23" s="21">
        <v>0</v>
      </c>
      <c r="R23" s="20">
        <v>1</v>
      </c>
      <c r="S23" s="21">
        <v>7.874015748031496E-3</v>
      </c>
      <c r="T23" s="21">
        <v>6.25E-2</v>
      </c>
      <c r="U23" s="20">
        <v>0</v>
      </c>
      <c r="V23" s="21">
        <v>0</v>
      </c>
      <c r="W23" s="21">
        <v>0</v>
      </c>
      <c r="X23" s="20">
        <v>0</v>
      </c>
      <c r="Y23" s="21">
        <v>0</v>
      </c>
      <c r="Z23" s="21">
        <v>0</v>
      </c>
      <c r="AA23" s="20">
        <v>0</v>
      </c>
      <c r="AB23" s="21">
        <v>0</v>
      </c>
      <c r="AC23" s="22">
        <v>0</v>
      </c>
    </row>
    <row r="24" spans="1:29" x14ac:dyDescent="0.25">
      <c r="A24" s="560"/>
      <c r="B24" s="472" t="s">
        <v>17</v>
      </c>
      <c r="C24" s="147">
        <v>33</v>
      </c>
      <c r="D24" s="3">
        <v>0.16097560975609757</v>
      </c>
      <c r="E24" s="4">
        <v>0.38372093023255816</v>
      </c>
      <c r="F24" s="5">
        <v>45</v>
      </c>
      <c r="G24" s="4">
        <v>5.7106598984771571E-2</v>
      </c>
      <c r="H24" s="4">
        <v>0.52325581395348841</v>
      </c>
      <c r="I24" s="5">
        <v>0</v>
      </c>
      <c r="J24" s="4">
        <v>0</v>
      </c>
      <c r="K24" s="4">
        <v>0</v>
      </c>
      <c r="L24" s="5">
        <v>0</v>
      </c>
      <c r="M24" s="4">
        <v>0</v>
      </c>
      <c r="N24" s="4">
        <v>0</v>
      </c>
      <c r="O24" s="5">
        <v>0</v>
      </c>
      <c r="P24" s="4">
        <v>0</v>
      </c>
      <c r="Q24" s="4">
        <v>0</v>
      </c>
      <c r="R24" s="5">
        <v>8</v>
      </c>
      <c r="S24" s="4">
        <v>6.2992125984251968E-2</v>
      </c>
      <c r="T24" s="4">
        <v>9.3023255813953487E-2</v>
      </c>
      <c r="U24" s="5">
        <v>0</v>
      </c>
      <c r="V24" s="4">
        <v>0</v>
      </c>
      <c r="W24" s="4">
        <v>0</v>
      </c>
      <c r="X24" s="5">
        <v>0</v>
      </c>
      <c r="Y24" s="4">
        <v>0</v>
      </c>
      <c r="Z24" s="4">
        <v>0</v>
      </c>
      <c r="AA24" s="5">
        <v>0</v>
      </c>
      <c r="AB24" s="4">
        <v>0</v>
      </c>
      <c r="AC24" s="6">
        <v>0</v>
      </c>
    </row>
    <row r="25" spans="1:29" x14ac:dyDescent="0.25">
      <c r="A25" s="560"/>
      <c r="B25" s="473" t="s">
        <v>18</v>
      </c>
      <c r="C25" s="148">
        <v>31</v>
      </c>
      <c r="D25" s="21">
        <v>0.15121951219512195</v>
      </c>
      <c r="E25" s="21">
        <v>0.70454545454545459</v>
      </c>
      <c r="F25" s="20">
        <v>13</v>
      </c>
      <c r="G25" s="21">
        <v>1.6497461928934011E-2</v>
      </c>
      <c r="H25" s="21">
        <v>0.29545454545454547</v>
      </c>
      <c r="I25" s="20">
        <v>0</v>
      </c>
      <c r="J25" s="21">
        <v>0</v>
      </c>
      <c r="K25" s="21">
        <v>0</v>
      </c>
      <c r="L25" s="20">
        <v>0</v>
      </c>
      <c r="M25" s="21">
        <v>0</v>
      </c>
      <c r="N25" s="21">
        <v>0</v>
      </c>
      <c r="O25" s="20">
        <v>0</v>
      </c>
      <c r="P25" s="21">
        <v>0</v>
      </c>
      <c r="Q25" s="21">
        <v>0</v>
      </c>
      <c r="R25" s="20">
        <v>0</v>
      </c>
      <c r="S25" s="21">
        <v>0</v>
      </c>
      <c r="T25" s="21">
        <v>0</v>
      </c>
      <c r="U25" s="20">
        <v>0</v>
      </c>
      <c r="V25" s="21">
        <v>0</v>
      </c>
      <c r="W25" s="21">
        <v>0</v>
      </c>
      <c r="X25" s="20">
        <v>0</v>
      </c>
      <c r="Y25" s="21">
        <v>0</v>
      </c>
      <c r="Z25" s="21">
        <v>0</v>
      </c>
      <c r="AA25" s="20">
        <v>0</v>
      </c>
      <c r="AB25" s="21">
        <v>0</v>
      </c>
      <c r="AC25" s="22">
        <v>0</v>
      </c>
    </row>
    <row r="26" spans="1:29" x14ac:dyDescent="0.25">
      <c r="A26" s="560"/>
      <c r="B26" s="472" t="s">
        <v>19</v>
      </c>
      <c r="C26" s="147">
        <v>50</v>
      </c>
      <c r="D26" s="3">
        <v>0.24390243902439024</v>
      </c>
      <c r="E26" s="4">
        <v>0.1953125</v>
      </c>
      <c r="F26" s="5">
        <v>186</v>
      </c>
      <c r="G26" s="4">
        <v>0.23604060913705585</v>
      </c>
      <c r="H26" s="4">
        <v>0.7265625</v>
      </c>
      <c r="I26" s="5">
        <v>0</v>
      </c>
      <c r="J26" s="4">
        <v>0</v>
      </c>
      <c r="K26" s="4">
        <v>0</v>
      </c>
      <c r="L26" s="5">
        <v>1</v>
      </c>
      <c r="M26" s="4">
        <v>0.5</v>
      </c>
      <c r="N26" s="4">
        <v>3.90625E-3</v>
      </c>
      <c r="O26" s="5">
        <v>2</v>
      </c>
      <c r="P26" s="4">
        <v>1</v>
      </c>
      <c r="Q26" s="4">
        <v>7.8125E-3</v>
      </c>
      <c r="R26" s="5">
        <v>7</v>
      </c>
      <c r="S26" s="4">
        <v>5.5118110236220472E-2</v>
      </c>
      <c r="T26" s="4">
        <v>2.734375E-2</v>
      </c>
      <c r="U26" s="5">
        <v>10</v>
      </c>
      <c r="V26" s="4">
        <v>0.625</v>
      </c>
      <c r="W26" s="4">
        <v>3.90625E-2</v>
      </c>
      <c r="X26" s="5">
        <v>0</v>
      </c>
      <c r="Y26" s="4">
        <v>0</v>
      </c>
      <c r="Z26" s="4">
        <v>0</v>
      </c>
      <c r="AA26" s="5">
        <v>0</v>
      </c>
      <c r="AB26" s="4">
        <v>0</v>
      </c>
      <c r="AC26" s="6">
        <v>0</v>
      </c>
    </row>
    <row r="27" spans="1:29" x14ac:dyDescent="0.25">
      <c r="A27" s="560"/>
      <c r="B27" s="473" t="s">
        <v>20</v>
      </c>
      <c r="C27" s="148">
        <v>0</v>
      </c>
      <c r="D27" s="21">
        <v>0</v>
      </c>
      <c r="E27" s="21">
        <v>0</v>
      </c>
      <c r="F27" s="20">
        <v>21</v>
      </c>
      <c r="G27" s="21">
        <v>2.6649746192893401E-2</v>
      </c>
      <c r="H27" s="21">
        <v>0.75</v>
      </c>
      <c r="I27" s="20">
        <v>0</v>
      </c>
      <c r="J27" s="21">
        <v>0</v>
      </c>
      <c r="K27" s="21">
        <v>0</v>
      </c>
      <c r="L27" s="20">
        <v>0</v>
      </c>
      <c r="M27" s="21">
        <v>0</v>
      </c>
      <c r="N27" s="21">
        <v>0</v>
      </c>
      <c r="O27" s="20">
        <v>0</v>
      </c>
      <c r="P27" s="21">
        <v>0</v>
      </c>
      <c r="Q27" s="21">
        <v>0</v>
      </c>
      <c r="R27" s="20">
        <v>7</v>
      </c>
      <c r="S27" s="21">
        <v>5.5118110236220472E-2</v>
      </c>
      <c r="T27" s="21">
        <v>0.25</v>
      </c>
      <c r="U27" s="20">
        <v>0</v>
      </c>
      <c r="V27" s="21">
        <v>0</v>
      </c>
      <c r="W27" s="21">
        <v>0</v>
      </c>
      <c r="X27" s="20">
        <v>0</v>
      </c>
      <c r="Y27" s="21">
        <v>0</v>
      </c>
      <c r="Z27" s="21">
        <v>0</v>
      </c>
      <c r="AA27" s="20">
        <v>0</v>
      </c>
      <c r="AB27" s="21">
        <v>0</v>
      </c>
      <c r="AC27" s="22">
        <v>0</v>
      </c>
    </row>
    <row r="28" spans="1:29" ht="15" thickBot="1" x14ac:dyDescent="0.3">
      <c r="A28" s="561"/>
      <c r="B28" s="474" t="s">
        <v>21</v>
      </c>
      <c r="C28" s="149">
        <v>205</v>
      </c>
      <c r="D28" s="26">
        <v>1</v>
      </c>
      <c r="E28" s="26">
        <v>0.17581475128644938</v>
      </c>
      <c r="F28" s="25">
        <v>788</v>
      </c>
      <c r="G28" s="26">
        <v>1</v>
      </c>
      <c r="H28" s="26">
        <v>0.67581475128644941</v>
      </c>
      <c r="I28" s="25">
        <v>3</v>
      </c>
      <c r="J28" s="26">
        <v>1</v>
      </c>
      <c r="K28" s="27">
        <v>2.5728987993138943E-3</v>
      </c>
      <c r="L28" s="25">
        <v>2</v>
      </c>
      <c r="M28" s="26">
        <v>1</v>
      </c>
      <c r="N28" s="27">
        <v>1.7152658662092624E-3</v>
      </c>
      <c r="O28" s="25">
        <v>2</v>
      </c>
      <c r="P28" s="26">
        <v>1</v>
      </c>
      <c r="Q28" s="27">
        <v>1.7152658662092624E-3</v>
      </c>
      <c r="R28" s="25">
        <v>127</v>
      </c>
      <c r="S28" s="26">
        <v>1</v>
      </c>
      <c r="T28" s="26">
        <v>0.10891938250428818</v>
      </c>
      <c r="U28" s="25">
        <v>16</v>
      </c>
      <c r="V28" s="26">
        <v>1</v>
      </c>
      <c r="W28" s="26">
        <v>1.3722126929674099E-2</v>
      </c>
      <c r="X28" s="25">
        <v>22</v>
      </c>
      <c r="Y28" s="26">
        <v>1</v>
      </c>
      <c r="Z28" s="26">
        <v>1.8867924528301886E-2</v>
      </c>
      <c r="AA28" s="25">
        <v>1</v>
      </c>
      <c r="AB28" s="26">
        <v>1</v>
      </c>
      <c r="AC28" s="28">
        <v>8.576329331046312E-4</v>
      </c>
    </row>
    <row r="29" spans="1:29" ht="15" thickTop="1" x14ac:dyDescent="0.25"/>
  </sheetData>
  <mergeCells count="17">
    <mergeCell ref="A2:K3"/>
    <mergeCell ref="A4:K4"/>
    <mergeCell ref="A5:K5"/>
    <mergeCell ref="A6:K6"/>
    <mergeCell ref="A7:K7"/>
    <mergeCell ref="AA9:AC9"/>
    <mergeCell ref="A11:A28"/>
    <mergeCell ref="I9:K9"/>
    <mergeCell ref="L9:N9"/>
    <mergeCell ref="O9:Q9"/>
    <mergeCell ref="R9:T9"/>
    <mergeCell ref="U9:W9"/>
    <mergeCell ref="X9:Z9"/>
    <mergeCell ref="C9:E9"/>
    <mergeCell ref="F9:H9"/>
    <mergeCell ref="A8:B10"/>
    <mergeCell ref="C8:AC8"/>
  </mergeCells>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showGridLines="0" workbookViewId="0">
      <selection activeCell="A2" sqref="A2:K3"/>
    </sheetView>
  </sheetViews>
  <sheetFormatPr baseColWidth="10" defaultColWidth="9.140625" defaultRowHeight="14.25" x14ac:dyDescent="0.25"/>
  <cols>
    <col min="1" max="1" width="9.85546875" style="232" customWidth="1"/>
    <col min="2" max="2" width="44.140625" style="232" bestFit="1" customWidth="1"/>
    <col min="3" max="3" width="10.140625" style="232" customWidth="1"/>
    <col min="4" max="5" width="13.42578125" style="232" customWidth="1"/>
    <col min="6" max="6" width="10.140625" style="232" customWidth="1"/>
    <col min="7" max="8" width="13.42578125" style="232" customWidth="1"/>
    <col min="9" max="9" width="10.140625" style="232" customWidth="1"/>
    <col min="10" max="11" width="13.42578125" style="232" customWidth="1"/>
    <col min="12" max="12" width="10.140625" style="232" customWidth="1"/>
    <col min="13" max="14" width="13.42578125" style="232" customWidth="1"/>
    <col min="15" max="15" width="10.140625" style="232" customWidth="1"/>
    <col min="16" max="17" width="13.42578125" style="232" customWidth="1"/>
    <col min="18" max="18" width="10.140625" style="232" customWidth="1"/>
    <col min="19" max="20" width="13.42578125" style="232" customWidth="1"/>
    <col min="21" max="21" width="10.140625" style="232" customWidth="1"/>
    <col min="22" max="23" width="13.42578125" style="232" customWidth="1"/>
    <col min="24" max="16384" width="9.140625" style="232"/>
  </cols>
  <sheetData>
    <row r="1" spans="1:23" s="379" customFormat="1" ht="90.95" customHeight="1" x14ac:dyDescent="0.25"/>
    <row r="2" spans="1:23" ht="15" customHeight="1" x14ac:dyDescent="0.25">
      <c r="A2" s="534" t="s">
        <v>150</v>
      </c>
      <c r="B2" s="535"/>
      <c r="C2" s="535"/>
      <c r="D2" s="535"/>
      <c r="E2" s="535"/>
      <c r="F2" s="535"/>
      <c r="G2" s="535"/>
      <c r="H2" s="535"/>
      <c r="I2" s="535"/>
      <c r="J2" s="535"/>
      <c r="K2" s="535"/>
    </row>
    <row r="3" spans="1:23" ht="15" customHeight="1" x14ac:dyDescent="0.25">
      <c r="A3" s="534"/>
      <c r="B3" s="535"/>
      <c r="C3" s="535"/>
      <c r="D3" s="535"/>
      <c r="E3" s="535"/>
      <c r="F3" s="535"/>
      <c r="G3" s="535"/>
      <c r="H3" s="535"/>
      <c r="I3" s="535"/>
      <c r="J3" s="535"/>
      <c r="K3" s="535"/>
    </row>
    <row r="4" spans="1:23" ht="15" x14ac:dyDescent="0.25">
      <c r="A4" s="536" t="s">
        <v>160</v>
      </c>
      <c r="B4" s="537"/>
      <c r="C4" s="537"/>
      <c r="D4" s="537"/>
      <c r="E4" s="537"/>
      <c r="F4" s="537"/>
      <c r="G4" s="537"/>
      <c r="H4" s="537"/>
      <c r="I4" s="537"/>
      <c r="J4" s="537"/>
      <c r="K4" s="537"/>
    </row>
    <row r="5" spans="1:23" ht="15" x14ac:dyDescent="0.25">
      <c r="A5" s="455" t="s">
        <v>161</v>
      </c>
      <c r="B5" s="456"/>
      <c r="C5" s="456"/>
      <c r="D5" s="456"/>
      <c r="E5" s="456"/>
      <c r="F5" s="456"/>
      <c r="G5" s="456"/>
      <c r="H5" s="456"/>
      <c r="I5" s="456"/>
      <c r="J5" s="456"/>
      <c r="K5" s="456"/>
    </row>
    <row r="6" spans="1:23" ht="15" x14ac:dyDescent="0.25">
      <c r="A6" s="455" t="s">
        <v>144</v>
      </c>
      <c r="B6" s="456"/>
      <c r="C6" s="456"/>
      <c r="D6" s="456"/>
      <c r="E6" s="456"/>
      <c r="F6" s="456"/>
      <c r="G6" s="456"/>
      <c r="H6" s="456"/>
      <c r="I6" s="456"/>
      <c r="J6" s="456"/>
      <c r="K6" s="456"/>
    </row>
    <row r="7" spans="1:23" ht="15.75" thickBot="1" x14ac:dyDescent="0.3">
      <c r="A7" s="457" t="s">
        <v>142</v>
      </c>
      <c r="B7" s="458"/>
      <c r="C7" s="458"/>
      <c r="D7" s="458"/>
      <c r="E7" s="458"/>
      <c r="F7" s="458"/>
      <c r="G7" s="458"/>
      <c r="H7" s="458"/>
      <c r="I7" s="458"/>
      <c r="J7" s="458"/>
      <c r="K7" s="458"/>
    </row>
    <row r="8" spans="1:23" ht="15" thickTop="1" x14ac:dyDescent="0.25">
      <c r="A8" s="542" t="s">
        <v>145</v>
      </c>
      <c r="B8" s="543"/>
      <c r="C8" s="569" t="s">
        <v>22</v>
      </c>
      <c r="D8" s="570"/>
      <c r="E8" s="570"/>
      <c r="F8" s="570"/>
      <c r="G8" s="570"/>
      <c r="H8" s="570"/>
      <c r="I8" s="570"/>
      <c r="J8" s="570"/>
      <c r="K8" s="570"/>
      <c r="L8" s="570"/>
      <c r="M8" s="570"/>
      <c r="N8" s="570"/>
      <c r="O8" s="570"/>
      <c r="P8" s="570"/>
      <c r="Q8" s="570"/>
      <c r="R8" s="570"/>
      <c r="S8" s="570"/>
      <c r="T8" s="570"/>
      <c r="U8" s="570"/>
      <c r="V8" s="570"/>
      <c r="W8" s="571"/>
    </row>
    <row r="9" spans="1:23" x14ac:dyDescent="0.25">
      <c r="A9" s="544"/>
      <c r="B9" s="545"/>
      <c r="C9" s="573" t="s">
        <v>23</v>
      </c>
      <c r="D9" s="567"/>
      <c r="E9" s="568"/>
      <c r="F9" s="566" t="s">
        <v>24</v>
      </c>
      <c r="G9" s="567"/>
      <c r="H9" s="568"/>
      <c r="I9" s="566" t="s">
        <v>25</v>
      </c>
      <c r="J9" s="567"/>
      <c r="K9" s="568"/>
      <c r="L9" s="566" t="s">
        <v>26</v>
      </c>
      <c r="M9" s="567"/>
      <c r="N9" s="568"/>
      <c r="O9" s="566" t="s">
        <v>27</v>
      </c>
      <c r="P9" s="567"/>
      <c r="Q9" s="568"/>
      <c r="R9" s="566" t="s">
        <v>28</v>
      </c>
      <c r="S9" s="567"/>
      <c r="T9" s="568"/>
      <c r="U9" s="566" t="s">
        <v>29</v>
      </c>
      <c r="V9" s="567"/>
      <c r="W9" s="572"/>
    </row>
    <row r="10" spans="1:23" ht="24.75" thickBot="1" x14ac:dyDescent="0.3">
      <c r="A10" s="546"/>
      <c r="B10" s="547"/>
      <c r="C10" s="145" t="s">
        <v>0</v>
      </c>
      <c r="D10" s="30" t="s">
        <v>1</v>
      </c>
      <c r="E10" s="29" t="s">
        <v>2</v>
      </c>
      <c r="F10" s="29" t="s">
        <v>0</v>
      </c>
      <c r="G10" s="30" t="s">
        <v>1</v>
      </c>
      <c r="H10" s="29" t="s">
        <v>2</v>
      </c>
      <c r="I10" s="29" t="s">
        <v>0</v>
      </c>
      <c r="J10" s="30" t="s">
        <v>1</v>
      </c>
      <c r="K10" s="29" t="s">
        <v>2</v>
      </c>
      <c r="L10" s="29" t="s">
        <v>0</v>
      </c>
      <c r="M10" s="30" t="s">
        <v>1</v>
      </c>
      <c r="N10" s="29" t="s">
        <v>2</v>
      </c>
      <c r="O10" s="29" t="s">
        <v>0</v>
      </c>
      <c r="P10" s="30" t="s">
        <v>1</v>
      </c>
      <c r="Q10" s="29" t="s">
        <v>2</v>
      </c>
      <c r="R10" s="29" t="s">
        <v>0</v>
      </c>
      <c r="S10" s="30" t="s">
        <v>1</v>
      </c>
      <c r="T10" s="29" t="s">
        <v>2</v>
      </c>
      <c r="U10" s="29" t="s">
        <v>0</v>
      </c>
      <c r="V10" s="30" t="s">
        <v>1</v>
      </c>
      <c r="W10" s="32" t="s">
        <v>2</v>
      </c>
    </row>
    <row r="11" spans="1:23" ht="15" thickTop="1" x14ac:dyDescent="0.25">
      <c r="A11" s="559" t="s">
        <v>3</v>
      </c>
      <c r="B11" s="471" t="s">
        <v>4</v>
      </c>
      <c r="C11" s="146">
        <v>24</v>
      </c>
      <c r="D11" s="18">
        <v>3.8585209003215437E-2</v>
      </c>
      <c r="E11" s="18">
        <v>0.44444444444444442</v>
      </c>
      <c r="F11" s="17">
        <v>6</v>
      </c>
      <c r="G11" s="18">
        <v>6.9767441860465115E-2</v>
      </c>
      <c r="H11" s="18">
        <v>0.1111111111111111</v>
      </c>
      <c r="I11" s="17">
        <v>0</v>
      </c>
      <c r="J11" s="18">
        <v>0</v>
      </c>
      <c r="K11" s="18">
        <v>0</v>
      </c>
      <c r="L11" s="17">
        <v>0</v>
      </c>
      <c r="M11" s="18">
        <v>0</v>
      </c>
      <c r="N11" s="18">
        <v>0</v>
      </c>
      <c r="O11" s="17">
        <v>10</v>
      </c>
      <c r="P11" s="18">
        <v>5.2083333333333343E-2</v>
      </c>
      <c r="Q11" s="18">
        <v>0.1851851851851852</v>
      </c>
      <c r="R11" s="17">
        <v>9</v>
      </c>
      <c r="S11" s="18">
        <v>6.7669172932330823E-2</v>
      </c>
      <c r="T11" s="18">
        <v>0.16666666666666663</v>
      </c>
      <c r="U11" s="17">
        <v>5</v>
      </c>
      <c r="V11" s="18">
        <v>4.0322580645161289E-2</v>
      </c>
      <c r="W11" s="33">
        <v>9.2592592592592601E-2</v>
      </c>
    </row>
    <row r="12" spans="1:23" x14ac:dyDescent="0.25">
      <c r="A12" s="560"/>
      <c r="B12" s="472" t="s">
        <v>5</v>
      </c>
      <c r="C12" s="147">
        <v>4</v>
      </c>
      <c r="D12" s="3">
        <v>6.4308681672025723E-3</v>
      </c>
      <c r="E12" s="4">
        <v>0.36363636363636365</v>
      </c>
      <c r="F12" s="5">
        <v>1</v>
      </c>
      <c r="G12" s="4">
        <v>1.1627906976744186E-2</v>
      </c>
      <c r="H12" s="4">
        <v>9.0909090909090912E-2</v>
      </c>
      <c r="I12" s="5">
        <v>0</v>
      </c>
      <c r="J12" s="4">
        <v>0</v>
      </c>
      <c r="K12" s="4">
        <v>0</v>
      </c>
      <c r="L12" s="5">
        <v>0</v>
      </c>
      <c r="M12" s="4">
        <v>0</v>
      </c>
      <c r="N12" s="4">
        <v>0</v>
      </c>
      <c r="O12" s="5">
        <v>4</v>
      </c>
      <c r="P12" s="4">
        <v>2.0833333333333329E-2</v>
      </c>
      <c r="Q12" s="4">
        <v>0.36363636363636365</v>
      </c>
      <c r="R12" s="5">
        <v>2</v>
      </c>
      <c r="S12" s="4">
        <v>1.5037593984962405E-2</v>
      </c>
      <c r="T12" s="4">
        <v>0.18181818181818182</v>
      </c>
      <c r="U12" s="5">
        <v>0</v>
      </c>
      <c r="V12" s="4">
        <v>0</v>
      </c>
      <c r="W12" s="12">
        <v>0</v>
      </c>
    </row>
    <row r="13" spans="1:23" x14ac:dyDescent="0.25">
      <c r="A13" s="560"/>
      <c r="B13" s="473" t="s">
        <v>6</v>
      </c>
      <c r="C13" s="148">
        <v>37</v>
      </c>
      <c r="D13" s="21">
        <v>5.9485530546623797E-2</v>
      </c>
      <c r="E13" s="21">
        <v>0.44578313253012047</v>
      </c>
      <c r="F13" s="20">
        <v>5</v>
      </c>
      <c r="G13" s="21">
        <v>5.8139534883720929E-2</v>
      </c>
      <c r="H13" s="21">
        <v>6.0240963855421686E-2</v>
      </c>
      <c r="I13" s="20">
        <v>0</v>
      </c>
      <c r="J13" s="21">
        <v>0</v>
      </c>
      <c r="K13" s="21">
        <v>0</v>
      </c>
      <c r="L13" s="20">
        <v>0</v>
      </c>
      <c r="M13" s="21">
        <v>0</v>
      </c>
      <c r="N13" s="21">
        <v>0</v>
      </c>
      <c r="O13" s="20">
        <v>18</v>
      </c>
      <c r="P13" s="21">
        <v>9.375E-2</v>
      </c>
      <c r="Q13" s="21">
        <v>0.21686746987951808</v>
      </c>
      <c r="R13" s="20">
        <v>5</v>
      </c>
      <c r="S13" s="21">
        <v>3.7593984962406013E-2</v>
      </c>
      <c r="T13" s="21">
        <v>6.0240963855421686E-2</v>
      </c>
      <c r="U13" s="20">
        <v>18</v>
      </c>
      <c r="V13" s="21">
        <v>0.14516129032258066</v>
      </c>
      <c r="W13" s="34">
        <v>0.21686746987951808</v>
      </c>
    </row>
    <row r="14" spans="1:23" x14ac:dyDescent="0.25">
      <c r="A14" s="560"/>
      <c r="B14" s="472" t="s">
        <v>7</v>
      </c>
      <c r="C14" s="147">
        <v>14</v>
      </c>
      <c r="D14" s="4">
        <v>2.2508038585209004E-2</v>
      </c>
      <c r="E14" s="4">
        <v>0.51851851851851849</v>
      </c>
      <c r="F14" s="5">
        <v>3</v>
      </c>
      <c r="G14" s="4">
        <v>3.4883720930232558E-2</v>
      </c>
      <c r="H14" s="4">
        <v>0.1111111111111111</v>
      </c>
      <c r="I14" s="5">
        <v>0</v>
      </c>
      <c r="J14" s="4">
        <v>0</v>
      </c>
      <c r="K14" s="4">
        <v>0</v>
      </c>
      <c r="L14" s="5">
        <v>0</v>
      </c>
      <c r="M14" s="4">
        <v>0</v>
      </c>
      <c r="N14" s="4">
        <v>0</v>
      </c>
      <c r="O14" s="5">
        <v>5</v>
      </c>
      <c r="P14" s="4">
        <v>2.6041666666666671E-2</v>
      </c>
      <c r="Q14" s="4">
        <v>0.1851851851851852</v>
      </c>
      <c r="R14" s="5">
        <v>4</v>
      </c>
      <c r="S14" s="4">
        <v>3.007518796992481E-2</v>
      </c>
      <c r="T14" s="4">
        <v>0.14814814814814814</v>
      </c>
      <c r="U14" s="5">
        <v>1</v>
      </c>
      <c r="V14" s="3">
        <v>8.0645161290322578E-3</v>
      </c>
      <c r="W14" s="12">
        <v>3.7037037037037035E-2</v>
      </c>
    </row>
    <row r="15" spans="1:23" x14ac:dyDescent="0.25">
      <c r="A15" s="560"/>
      <c r="B15" s="473" t="s">
        <v>8</v>
      </c>
      <c r="C15" s="148">
        <v>31</v>
      </c>
      <c r="D15" s="21">
        <v>4.9839228295819937E-2</v>
      </c>
      <c r="E15" s="21">
        <v>0.36904761904761907</v>
      </c>
      <c r="F15" s="20">
        <v>1</v>
      </c>
      <c r="G15" s="21">
        <v>1.1627906976744186E-2</v>
      </c>
      <c r="H15" s="21">
        <v>1.1904761904761904E-2</v>
      </c>
      <c r="I15" s="20">
        <v>1</v>
      </c>
      <c r="J15" s="21">
        <v>0.125</v>
      </c>
      <c r="K15" s="21">
        <v>1.1904761904761904E-2</v>
      </c>
      <c r="L15" s="20">
        <v>0</v>
      </c>
      <c r="M15" s="21">
        <v>0</v>
      </c>
      <c r="N15" s="21">
        <v>0</v>
      </c>
      <c r="O15" s="20">
        <v>20</v>
      </c>
      <c r="P15" s="21">
        <v>0.10416666666666669</v>
      </c>
      <c r="Q15" s="21">
        <v>0.23809523809523805</v>
      </c>
      <c r="R15" s="20">
        <v>14</v>
      </c>
      <c r="S15" s="21">
        <v>0.10526315789473684</v>
      </c>
      <c r="T15" s="21">
        <v>0.16666666666666663</v>
      </c>
      <c r="U15" s="20">
        <v>17</v>
      </c>
      <c r="V15" s="21">
        <v>0.13709677419354838</v>
      </c>
      <c r="W15" s="34">
        <v>0.20238095238095238</v>
      </c>
    </row>
    <row r="16" spans="1:23" x14ac:dyDescent="0.25">
      <c r="A16" s="560"/>
      <c r="B16" s="472" t="s">
        <v>9</v>
      </c>
      <c r="C16" s="147">
        <v>2</v>
      </c>
      <c r="D16" s="4">
        <v>3.2154340836012861E-3</v>
      </c>
      <c r="E16" s="4">
        <v>0.25</v>
      </c>
      <c r="F16" s="5">
        <v>4</v>
      </c>
      <c r="G16" s="4">
        <v>4.6511627906976744E-2</v>
      </c>
      <c r="H16" s="4">
        <v>0.5</v>
      </c>
      <c r="I16" s="5">
        <v>0</v>
      </c>
      <c r="J16" s="4">
        <v>0</v>
      </c>
      <c r="K16" s="4">
        <v>0</v>
      </c>
      <c r="L16" s="5">
        <v>0</v>
      </c>
      <c r="M16" s="4">
        <v>0</v>
      </c>
      <c r="N16" s="4">
        <v>0</v>
      </c>
      <c r="O16" s="5">
        <v>2</v>
      </c>
      <c r="P16" s="4">
        <v>1.0416666666666664E-2</v>
      </c>
      <c r="Q16" s="4">
        <v>0.25</v>
      </c>
      <c r="R16" s="5">
        <v>0</v>
      </c>
      <c r="S16" s="4">
        <v>0</v>
      </c>
      <c r="T16" s="4">
        <v>0</v>
      </c>
      <c r="U16" s="5">
        <v>0</v>
      </c>
      <c r="V16" s="3">
        <v>0</v>
      </c>
      <c r="W16" s="12">
        <v>0</v>
      </c>
    </row>
    <row r="17" spans="1:23" x14ac:dyDescent="0.25">
      <c r="A17" s="560"/>
      <c r="B17" s="473" t="s">
        <v>10</v>
      </c>
      <c r="C17" s="148">
        <v>23</v>
      </c>
      <c r="D17" s="21">
        <v>3.6977491961414789E-2</v>
      </c>
      <c r="E17" s="21">
        <v>0.35384615384615387</v>
      </c>
      <c r="F17" s="20">
        <v>5</v>
      </c>
      <c r="G17" s="21">
        <v>5.8139534883720929E-2</v>
      </c>
      <c r="H17" s="21">
        <v>7.6923076923076927E-2</v>
      </c>
      <c r="I17" s="20">
        <v>0</v>
      </c>
      <c r="J17" s="21">
        <v>0</v>
      </c>
      <c r="K17" s="21">
        <v>0</v>
      </c>
      <c r="L17" s="20">
        <v>0</v>
      </c>
      <c r="M17" s="21">
        <v>0</v>
      </c>
      <c r="N17" s="21">
        <v>0</v>
      </c>
      <c r="O17" s="20">
        <v>13</v>
      </c>
      <c r="P17" s="21">
        <v>6.7708333333333329E-2</v>
      </c>
      <c r="Q17" s="21">
        <v>0.2</v>
      </c>
      <c r="R17" s="20">
        <v>9</v>
      </c>
      <c r="S17" s="21">
        <v>6.7669172932330823E-2</v>
      </c>
      <c r="T17" s="21">
        <v>0.13846153846153847</v>
      </c>
      <c r="U17" s="20">
        <v>15</v>
      </c>
      <c r="V17" s="21">
        <v>0.12096774193548387</v>
      </c>
      <c r="W17" s="34">
        <v>0.23076923076923075</v>
      </c>
    </row>
    <row r="18" spans="1:23" x14ac:dyDescent="0.25">
      <c r="A18" s="560"/>
      <c r="B18" s="472" t="s">
        <v>11</v>
      </c>
      <c r="C18" s="147">
        <v>41</v>
      </c>
      <c r="D18" s="4">
        <v>6.591639871382636E-2</v>
      </c>
      <c r="E18" s="4">
        <v>0.59420289855072461</v>
      </c>
      <c r="F18" s="5">
        <v>4</v>
      </c>
      <c r="G18" s="4">
        <v>4.6511627906976744E-2</v>
      </c>
      <c r="H18" s="4">
        <v>5.7971014492753624E-2</v>
      </c>
      <c r="I18" s="5">
        <v>1</v>
      </c>
      <c r="J18" s="4">
        <v>0.125</v>
      </c>
      <c r="K18" s="4">
        <v>1.4492753623188406E-2</v>
      </c>
      <c r="L18" s="5">
        <v>1</v>
      </c>
      <c r="M18" s="4">
        <v>1</v>
      </c>
      <c r="N18" s="4">
        <v>1.4492753623188406E-2</v>
      </c>
      <c r="O18" s="5">
        <v>16</v>
      </c>
      <c r="P18" s="4">
        <v>8.3333333333333315E-2</v>
      </c>
      <c r="Q18" s="4">
        <v>0.2318840579710145</v>
      </c>
      <c r="R18" s="5">
        <v>3</v>
      </c>
      <c r="S18" s="4">
        <v>2.2556390977443604E-2</v>
      </c>
      <c r="T18" s="4">
        <v>4.3478260869565216E-2</v>
      </c>
      <c r="U18" s="5">
        <v>3</v>
      </c>
      <c r="V18" s="3">
        <v>2.4193548387096774E-2</v>
      </c>
      <c r="W18" s="12">
        <v>4.3478260869565216E-2</v>
      </c>
    </row>
    <row r="19" spans="1:23" x14ac:dyDescent="0.25">
      <c r="A19" s="560"/>
      <c r="B19" s="473" t="s">
        <v>12</v>
      </c>
      <c r="C19" s="148">
        <v>57</v>
      </c>
      <c r="D19" s="21">
        <v>9.1639871382636656E-2</v>
      </c>
      <c r="E19" s="21">
        <v>0.55882352941176472</v>
      </c>
      <c r="F19" s="20">
        <v>8</v>
      </c>
      <c r="G19" s="21">
        <v>9.3023255813953487E-2</v>
      </c>
      <c r="H19" s="21">
        <v>7.8431372549019607E-2</v>
      </c>
      <c r="I19" s="20">
        <v>1</v>
      </c>
      <c r="J19" s="21">
        <v>0.125</v>
      </c>
      <c r="K19" s="21">
        <v>9.8039215686274508E-3</v>
      </c>
      <c r="L19" s="20">
        <v>0</v>
      </c>
      <c r="M19" s="21">
        <v>0</v>
      </c>
      <c r="N19" s="21">
        <v>0</v>
      </c>
      <c r="O19" s="20">
        <v>12</v>
      </c>
      <c r="P19" s="21">
        <v>6.25E-2</v>
      </c>
      <c r="Q19" s="21">
        <v>0.1176470588235294</v>
      </c>
      <c r="R19" s="20">
        <v>19</v>
      </c>
      <c r="S19" s="21">
        <v>0.14285714285714285</v>
      </c>
      <c r="T19" s="21">
        <v>0.18627450980392157</v>
      </c>
      <c r="U19" s="20">
        <v>5</v>
      </c>
      <c r="V19" s="21">
        <v>4.0322580645161289E-2</v>
      </c>
      <c r="W19" s="34">
        <v>4.9019607843137261E-2</v>
      </c>
    </row>
    <row r="20" spans="1:23" x14ac:dyDescent="0.25">
      <c r="A20" s="560"/>
      <c r="B20" s="472" t="s">
        <v>13</v>
      </c>
      <c r="C20" s="147">
        <v>18</v>
      </c>
      <c r="D20" s="4">
        <v>2.8938906752411574E-2</v>
      </c>
      <c r="E20" s="4">
        <v>0.26470588235294118</v>
      </c>
      <c r="F20" s="5">
        <v>10</v>
      </c>
      <c r="G20" s="4">
        <v>0.11627906976744186</v>
      </c>
      <c r="H20" s="4">
        <v>0.14705882352941177</v>
      </c>
      <c r="I20" s="5">
        <v>1</v>
      </c>
      <c r="J20" s="4">
        <v>0.125</v>
      </c>
      <c r="K20" s="4">
        <v>1.4705882352941175E-2</v>
      </c>
      <c r="L20" s="5">
        <v>0</v>
      </c>
      <c r="M20" s="4">
        <v>0</v>
      </c>
      <c r="N20" s="4">
        <v>0</v>
      </c>
      <c r="O20" s="5">
        <v>15</v>
      </c>
      <c r="P20" s="4">
        <v>7.8125E-2</v>
      </c>
      <c r="Q20" s="4">
        <v>0.22058823529411764</v>
      </c>
      <c r="R20" s="5">
        <v>12</v>
      </c>
      <c r="S20" s="4">
        <v>9.0225563909774417E-2</v>
      </c>
      <c r="T20" s="4">
        <v>0.17647058823529413</v>
      </c>
      <c r="U20" s="5">
        <v>12</v>
      </c>
      <c r="V20" s="3">
        <v>9.6774193548387094E-2</v>
      </c>
      <c r="W20" s="12">
        <v>0.17647058823529413</v>
      </c>
    </row>
    <row r="21" spans="1:23" x14ac:dyDescent="0.25">
      <c r="A21" s="560"/>
      <c r="B21" s="473" t="s">
        <v>14</v>
      </c>
      <c r="C21" s="148">
        <v>15</v>
      </c>
      <c r="D21" s="21">
        <v>2.4115755627009645E-2</v>
      </c>
      <c r="E21" s="21">
        <v>0.40540540540540543</v>
      </c>
      <c r="F21" s="20">
        <v>5</v>
      </c>
      <c r="G21" s="21">
        <v>5.8139534883720929E-2</v>
      </c>
      <c r="H21" s="21">
        <v>0.13513513513513514</v>
      </c>
      <c r="I21" s="20">
        <v>0</v>
      </c>
      <c r="J21" s="21">
        <v>0</v>
      </c>
      <c r="K21" s="21">
        <v>0</v>
      </c>
      <c r="L21" s="20">
        <v>0</v>
      </c>
      <c r="M21" s="21">
        <v>0</v>
      </c>
      <c r="N21" s="21">
        <v>0</v>
      </c>
      <c r="O21" s="20">
        <v>11</v>
      </c>
      <c r="P21" s="21">
        <v>5.7291666666666657E-2</v>
      </c>
      <c r="Q21" s="21">
        <v>0.29729729729729731</v>
      </c>
      <c r="R21" s="20">
        <v>3</v>
      </c>
      <c r="S21" s="21">
        <v>2.2556390977443604E-2</v>
      </c>
      <c r="T21" s="21">
        <v>8.1081081081081086E-2</v>
      </c>
      <c r="U21" s="20">
        <v>3</v>
      </c>
      <c r="V21" s="21">
        <v>2.4193548387096774E-2</v>
      </c>
      <c r="W21" s="34">
        <v>8.1081081081081086E-2</v>
      </c>
    </row>
    <row r="22" spans="1:23" x14ac:dyDescent="0.25">
      <c r="A22" s="560"/>
      <c r="B22" s="472" t="s">
        <v>15</v>
      </c>
      <c r="C22" s="147">
        <v>67</v>
      </c>
      <c r="D22" s="4">
        <v>0.10771704180064309</v>
      </c>
      <c r="E22" s="4">
        <v>0.5234375</v>
      </c>
      <c r="F22" s="5">
        <v>10</v>
      </c>
      <c r="G22" s="4">
        <v>0.11627906976744186</v>
      </c>
      <c r="H22" s="4">
        <v>7.8125E-2</v>
      </c>
      <c r="I22" s="5">
        <v>3</v>
      </c>
      <c r="J22" s="4">
        <v>0.375</v>
      </c>
      <c r="K22" s="4">
        <v>2.34375E-2</v>
      </c>
      <c r="L22" s="5">
        <v>0</v>
      </c>
      <c r="M22" s="4">
        <v>0</v>
      </c>
      <c r="N22" s="4">
        <v>0</v>
      </c>
      <c r="O22" s="5">
        <v>30</v>
      </c>
      <c r="P22" s="4">
        <v>0.15625</v>
      </c>
      <c r="Q22" s="4">
        <v>0.234375</v>
      </c>
      <c r="R22" s="5">
        <v>12</v>
      </c>
      <c r="S22" s="4">
        <v>9.0225563909774417E-2</v>
      </c>
      <c r="T22" s="4">
        <v>9.375E-2</v>
      </c>
      <c r="U22" s="5">
        <v>6</v>
      </c>
      <c r="V22" s="3">
        <v>4.8387096774193547E-2</v>
      </c>
      <c r="W22" s="12">
        <v>4.6875E-2</v>
      </c>
    </row>
    <row r="23" spans="1:23" x14ac:dyDescent="0.25">
      <c r="A23" s="560"/>
      <c r="B23" s="473" t="s">
        <v>16</v>
      </c>
      <c r="C23" s="148">
        <v>6</v>
      </c>
      <c r="D23" s="21">
        <v>9.6463022508038593E-3</v>
      </c>
      <c r="E23" s="21">
        <v>0.375</v>
      </c>
      <c r="F23" s="20">
        <v>3</v>
      </c>
      <c r="G23" s="21">
        <v>3.4883720930232558E-2</v>
      </c>
      <c r="H23" s="21">
        <v>0.1875</v>
      </c>
      <c r="I23" s="20">
        <v>0</v>
      </c>
      <c r="J23" s="21">
        <v>0</v>
      </c>
      <c r="K23" s="21">
        <v>0</v>
      </c>
      <c r="L23" s="20">
        <v>0</v>
      </c>
      <c r="M23" s="21">
        <v>0</v>
      </c>
      <c r="N23" s="21">
        <v>0</v>
      </c>
      <c r="O23" s="20">
        <v>5</v>
      </c>
      <c r="P23" s="21">
        <v>2.6041666666666671E-2</v>
      </c>
      <c r="Q23" s="21">
        <v>0.3125</v>
      </c>
      <c r="R23" s="20">
        <v>1</v>
      </c>
      <c r="S23" s="21">
        <v>7.5187969924812026E-3</v>
      </c>
      <c r="T23" s="21">
        <v>6.25E-2</v>
      </c>
      <c r="U23" s="20">
        <v>1</v>
      </c>
      <c r="V23" s="21">
        <v>8.0645161290322578E-3</v>
      </c>
      <c r="W23" s="34">
        <v>6.25E-2</v>
      </c>
    </row>
    <row r="24" spans="1:23" x14ac:dyDescent="0.25">
      <c r="A24" s="560"/>
      <c r="B24" s="472" t="s">
        <v>17</v>
      </c>
      <c r="C24" s="147">
        <v>49</v>
      </c>
      <c r="D24" s="4">
        <v>7.8778135048231515E-2</v>
      </c>
      <c r="E24" s="4">
        <v>0.56976744186046513</v>
      </c>
      <c r="F24" s="5">
        <v>14</v>
      </c>
      <c r="G24" s="4">
        <v>0.16279069767441862</v>
      </c>
      <c r="H24" s="4">
        <v>0.16279069767441862</v>
      </c>
      <c r="I24" s="5">
        <v>0</v>
      </c>
      <c r="J24" s="4">
        <v>0</v>
      </c>
      <c r="K24" s="4">
        <v>0</v>
      </c>
      <c r="L24" s="5">
        <v>0</v>
      </c>
      <c r="M24" s="4">
        <v>0</v>
      </c>
      <c r="N24" s="4">
        <v>0</v>
      </c>
      <c r="O24" s="5">
        <v>4</v>
      </c>
      <c r="P24" s="4">
        <v>2.0833333333333329E-2</v>
      </c>
      <c r="Q24" s="4">
        <v>4.6511627906976744E-2</v>
      </c>
      <c r="R24" s="5">
        <v>7</v>
      </c>
      <c r="S24" s="4">
        <v>5.2631578947368418E-2</v>
      </c>
      <c r="T24" s="4">
        <v>8.1395348837209308E-2</v>
      </c>
      <c r="U24" s="5">
        <v>12</v>
      </c>
      <c r="V24" s="3">
        <v>9.6774193548387094E-2</v>
      </c>
      <c r="W24" s="12">
        <v>0.13953488372093023</v>
      </c>
    </row>
    <row r="25" spans="1:23" x14ac:dyDescent="0.25">
      <c r="A25" s="560"/>
      <c r="B25" s="473" t="s">
        <v>18</v>
      </c>
      <c r="C25" s="148">
        <v>26</v>
      </c>
      <c r="D25" s="21">
        <v>4.1800643086816719E-2</v>
      </c>
      <c r="E25" s="21">
        <v>0.59090909090909094</v>
      </c>
      <c r="F25" s="20">
        <v>2</v>
      </c>
      <c r="G25" s="21">
        <v>2.3255813953488372E-2</v>
      </c>
      <c r="H25" s="21">
        <v>4.5454545454545456E-2</v>
      </c>
      <c r="I25" s="20">
        <v>0</v>
      </c>
      <c r="J25" s="21">
        <v>0</v>
      </c>
      <c r="K25" s="21">
        <v>0</v>
      </c>
      <c r="L25" s="20">
        <v>0</v>
      </c>
      <c r="M25" s="21">
        <v>0</v>
      </c>
      <c r="N25" s="21">
        <v>0</v>
      </c>
      <c r="O25" s="20">
        <v>8</v>
      </c>
      <c r="P25" s="21">
        <v>4.1666666666666657E-2</v>
      </c>
      <c r="Q25" s="21">
        <v>0.18181818181818182</v>
      </c>
      <c r="R25" s="20">
        <v>0</v>
      </c>
      <c r="S25" s="21">
        <v>0</v>
      </c>
      <c r="T25" s="21">
        <v>0</v>
      </c>
      <c r="U25" s="20">
        <v>8</v>
      </c>
      <c r="V25" s="21">
        <v>6.4516129032258063E-2</v>
      </c>
      <c r="W25" s="34">
        <v>0.18181818181818182</v>
      </c>
    </row>
    <row r="26" spans="1:23" x14ac:dyDescent="0.25">
      <c r="A26" s="560"/>
      <c r="B26" s="472" t="s">
        <v>19</v>
      </c>
      <c r="C26" s="147">
        <v>189</v>
      </c>
      <c r="D26" s="4">
        <v>0.30385852090032156</v>
      </c>
      <c r="E26" s="4">
        <v>0.73828125</v>
      </c>
      <c r="F26" s="5">
        <v>4</v>
      </c>
      <c r="G26" s="4">
        <v>4.6511627906976744E-2</v>
      </c>
      <c r="H26" s="4">
        <v>1.5625E-2</v>
      </c>
      <c r="I26" s="5">
        <v>1</v>
      </c>
      <c r="J26" s="4">
        <v>0.125</v>
      </c>
      <c r="K26" s="4">
        <v>3.90625E-3</v>
      </c>
      <c r="L26" s="5">
        <v>0</v>
      </c>
      <c r="M26" s="4">
        <v>0</v>
      </c>
      <c r="N26" s="4">
        <v>0</v>
      </c>
      <c r="O26" s="5">
        <v>15</v>
      </c>
      <c r="P26" s="4">
        <v>7.8125E-2</v>
      </c>
      <c r="Q26" s="4">
        <v>5.859375E-2</v>
      </c>
      <c r="R26" s="5">
        <v>30</v>
      </c>
      <c r="S26" s="4">
        <v>0.22556390977443608</v>
      </c>
      <c r="T26" s="4">
        <v>0.1171875</v>
      </c>
      <c r="U26" s="5">
        <v>17</v>
      </c>
      <c r="V26" s="3">
        <v>0.13709677419354838</v>
      </c>
      <c r="W26" s="12">
        <v>6.640625E-2</v>
      </c>
    </row>
    <row r="27" spans="1:23" x14ac:dyDescent="0.25">
      <c r="A27" s="560"/>
      <c r="B27" s="473" t="s">
        <v>20</v>
      </c>
      <c r="C27" s="148">
        <v>19</v>
      </c>
      <c r="D27" s="21">
        <v>3.0546623794212219E-2</v>
      </c>
      <c r="E27" s="21">
        <v>0.6785714285714286</v>
      </c>
      <c r="F27" s="20">
        <v>1</v>
      </c>
      <c r="G27" s="21">
        <v>1.1627906976744186E-2</v>
      </c>
      <c r="H27" s="21">
        <v>3.5714285714285712E-2</v>
      </c>
      <c r="I27" s="20">
        <v>0</v>
      </c>
      <c r="J27" s="21">
        <v>0</v>
      </c>
      <c r="K27" s="21">
        <v>0</v>
      </c>
      <c r="L27" s="20">
        <v>0</v>
      </c>
      <c r="M27" s="21">
        <v>0</v>
      </c>
      <c r="N27" s="21">
        <v>0</v>
      </c>
      <c r="O27" s="20">
        <v>4</v>
      </c>
      <c r="P27" s="21">
        <v>2.0833333333333329E-2</v>
      </c>
      <c r="Q27" s="21">
        <v>0.14285714285714285</v>
      </c>
      <c r="R27" s="20">
        <v>3</v>
      </c>
      <c r="S27" s="21">
        <v>2.2556390977443604E-2</v>
      </c>
      <c r="T27" s="21">
        <v>0.10714285714285714</v>
      </c>
      <c r="U27" s="20">
        <v>1</v>
      </c>
      <c r="V27" s="35">
        <v>8.0645161290322578E-3</v>
      </c>
      <c r="W27" s="34">
        <v>3.5714285714285712E-2</v>
      </c>
    </row>
    <row r="28" spans="1:23" ht="15" thickBot="1" x14ac:dyDescent="0.3">
      <c r="A28" s="561"/>
      <c r="B28" s="474" t="s">
        <v>21</v>
      </c>
      <c r="C28" s="149">
        <v>622</v>
      </c>
      <c r="D28" s="26">
        <v>1</v>
      </c>
      <c r="E28" s="26">
        <v>0.53344768439108059</v>
      </c>
      <c r="F28" s="25">
        <v>86</v>
      </c>
      <c r="G28" s="26">
        <v>1</v>
      </c>
      <c r="H28" s="26">
        <v>7.375643224699828E-2</v>
      </c>
      <c r="I28" s="25">
        <v>8</v>
      </c>
      <c r="J28" s="26">
        <v>1</v>
      </c>
      <c r="K28" s="27">
        <v>6.8610634648370496E-3</v>
      </c>
      <c r="L28" s="25">
        <v>1</v>
      </c>
      <c r="M28" s="26">
        <v>1</v>
      </c>
      <c r="N28" s="27">
        <v>8.576329331046312E-4</v>
      </c>
      <c r="O28" s="25">
        <v>192</v>
      </c>
      <c r="P28" s="26">
        <v>1</v>
      </c>
      <c r="Q28" s="26">
        <v>0.16466552315608923</v>
      </c>
      <c r="R28" s="25">
        <v>133</v>
      </c>
      <c r="S28" s="26">
        <v>1</v>
      </c>
      <c r="T28" s="26">
        <v>0.11406518010291596</v>
      </c>
      <c r="U28" s="25">
        <v>124</v>
      </c>
      <c r="V28" s="26">
        <v>1</v>
      </c>
      <c r="W28" s="36">
        <v>0.10634648370497427</v>
      </c>
    </row>
    <row r="29" spans="1:23" ht="15" thickTop="1" x14ac:dyDescent="0.25"/>
  </sheetData>
  <mergeCells count="12">
    <mergeCell ref="A2:K3"/>
    <mergeCell ref="A4:K4"/>
    <mergeCell ref="A11:A28"/>
    <mergeCell ref="L9:N9"/>
    <mergeCell ref="O9:Q9"/>
    <mergeCell ref="A8:B10"/>
    <mergeCell ref="C8:W8"/>
    <mergeCell ref="R9:T9"/>
    <mergeCell ref="U9:W9"/>
    <mergeCell ref="C9:E9"/>
    <mergeCell ref="F9:H9"/>
    <mergeCell ref="I9:K9"/>
  </mergeCells>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E29"/>
  <sheetViews>
    <sheetView showGridLines="0" workbookViewId="0">
      <selection activeCell="A2" sqref="A2:K3"/>
    </sheetView>
  </sheetViews>
  <sheetFormatPr baseColWidth="10" defaultColWidth="9.140625" defaultRowHeight="14.25" x14ac:dyDescent="0.25"/>
  <cols>
    <col min="1" max="1" width="9.140625" style="232"/>
    <col min="2" max="2" width="44.140625" style="232" bestFit="1" customWidth="1"/>
    <col min="3" max="3" width="15" style="232" customWidth="1"/>
    <col min="4" max="4" width="10.140625" style="232" customWidth="1"/>
    <col min="5" max="6" width="13.42578125" style="232" customWidth="1"/>
    <col min="7" max="7" width="12.85546875" style="232" customWidth="1"/>
    <col min="8" max="9" width="13.42578125" style="232" customWidth="1"/>
    <col min="10" max="10" width="10.140625" style="232" customWidth="1"/>
    <col min="11" max="12" width="13.42578125" style="232" customWidth="1"/>
    <col min="13" max="13" width="10.140625" style="232" customWidth="1"/>
    <col min="14" max="15" width="13.42578125" style="232" customWidth="1"/>
    <col min="16" max="16" width="12.42578125" style="232" customWidth="1"/>
    <col min="17" max="18" width="13.42578125" style="232" customWidth="1"/>
    <col min="19" max="19" width="10.140625" style="232" customWidth="1"/>
    <col min="20" max="21" width="13.42578125" style="232" customWidth="1"/>
    <col min="22" max="22" width="10.140625" style="232" customWidth="1"/>
    <col min="23" max="27" width="13.42578125" style="232" customWidth="1"/>
    <col min="28" max="28" width="10.140625" style="232" customWidth="1"/>
    <col min="29" max="30" width="13.42578125" style="232" customWidth="1"/>
    <col min="31" max="31" width="10.140625" style="232" customWidth="1"/>
    <col min="32" max="33" width="13.42578125" style="232" customWidth="1"/>
    <col min="34" max="34" width="10.140625" style="232" customWidth="1"/>
    <col min="35" max="36" width="13.42578125" style="232" customWidth="1"/>
    <col min="37" max="37" width="10.140625" style="232" customWidth="1"/>
    <col min="38" max="39" width="13.42578125" style="232" customWidth="1"/>
    <col min="40" max="40" width="10.140625" style="232" customWidth="1"/>
    <col min="41" max="42" width="13.42578125" style="232" customWidth="1"/>
    <col min="43" max="43" width="10.140625" style="232" customWidth="1"/>
    <col min="44" max="45" width="13.42578125" style="232" customWidth="1"/>
    <col min="46" max="46" width="10.140625" style="232" customWidth="1"/>
    <col min="47" max="48" width="13.42578125" style="232" customWidth="1"/>
    <col min="49" max="49" width="10.140625" style="232" customWidth="1"/>
    <col min="50" max="51" width="13.42578125" style="232" customWidth="1"/>
    <col min="52" max="52" width="10.140625" style="232" customWidth="1"/>
    <col min="53" max="54" width="13.42578125" style="232" customWidth="1"/>
    <col min="55" max="55" width="10.140625" style="232" customWidth="1"/>
    <col min="56" max="57" width="13.42578125" style="232" customWidth="1"/>
    <col min="58" max="58" width="10.140625" style="232" customWidth="1"/>
    <col min="59" max="60" width="13.42578125" style="232" customWidth="1"/>
    <col min="61" max="61" width="11.7109375" style="232" customWidth="1"/>
    <col min="62" max="63" width="13.42578125" style="232" customWidth="1"/>
    <col min="64" max="64" width="11.7109375" style="232" customWidth="1"/>
    <col min="65" max="66" width="13.42578125" style="232" customWidth="1"/>
    <col min="67" max="67" width="10.140625" style="232" customWidth="1"/>
    <col min="68" max="69" width="13.42578125" style="232" customWidth="1"/>
    <col min="70" max="70" width="10.140625" style="232" customWidth="1"/>
    <col min="71" max="72" width="13.42578125" style="232" customWidth="1"/>
    <col min="73" max="73" width="10.140625" style="232" customWidth="1"/>
    <col min="74" max="75" width="13.42578125" style="232" customWidth="1"/>
    <col min="76" max="76" width="10.140625" style="232" customWidth="1"/>
    <col min="77" max="78" width="13.42578125" style="232" customWidth="1"/>
    <col min="79" max="79" width="10.140625" style="232" customWidth="1"/>
    <col min="80" max="81" width="13.42578125" style="232" customWidth="1"/>
    <col min="82" max="82" width="10.140625" style="232" customWidth="1"/>
    <col min="83" max="84" width="13.42578125" style="232" customWidth="1"/>
    <col min="85" max="85" width="10.140625" style="232" customWidth="1"/>
    <col min="86" max="90" width="13.42578125" style="232" customWidth="1"/>
    <col min="91" max="91" width="10.140625" style="232" customWidth="1"/>
    <col min="92" max="96" width="13.42578125" style="232" customWidth="1"/>
    <col min="97" max="97" width="10.140625" style="232" customWidth="1"/>
    <col min="98" max="99" width="13.42578125" style="232" customWidth="1"/>
    <col min="100" max="100" width="10.140625" style="232" customWidth="1"/>
    <col min="101" max="105" width="13.42578125" style="232" customWidth="1"/>
    <col min="106" max="106" width="12.28515625" style="232" customWidth="1"/>
    <col min="107" max="108" width="13.42578125" style="232" customWidth="1"/>
    <col min="109" max="109" width="12.42578125" style="232" customWidth="1"/>
    <col min="110" max="111" width="13.42578125" style="232" customWidth="1"/>
    <col min="112" max="112" width="10.140625" style="232" customWidth="1"/>
    <col min="113" max="114" width="13.42578125" style="232" customWidth="1"/>
    <col min="115" max="115" width="10.140625" style="232" customWidth="1"/>
    <col min="116" max="117" width="13.42578125" style="232" customWidth="1"/>
    <col min="118" max="118" width="11.42578125" style="232" customWidth="1"/>
    <col min="119" max="120" width="13.42578125" style="232" customWidth="1"/>
    <col min="121" max="121" width="12" style="232" customWidth="1"/>
    <col min="122" max="123" width="13.42578125" style="232" customWidth="1"/>
    <col min="124" max="124" width="10.140625" style="232" customWidth="1"/>
    <col min="125" max="126" width="13.42578125" style="232" customWidth="1"/>
    <col min="127" max="127" width="10.140625" style="232" customWidth="1"/>
    <col min="128" max="132" width="13.42578125" style="232" customWidth="1"/>
    <col min="133" max="133" width="10.140625" style="232" customWidth="1"/>
    <col min="134" max="135" width="13.42578125" style="232" customWidth="1"/>
    <col min="136" max="136" width="11.140625" style="232" customWidth="1"/>
    <col min="137" max="138" width="13.42578125" style="232" customWidth="1"/>
    <col min="139" max="139" width="10.140625" style="232" customWidth="1"/>
    <col min="140" max="144" width="13.42578125" style="232" customWidth="1"/>
    <col min="145" max="145" width="11.140625" style="232" customWidth="1"/>
    <col min="146" max="147" width="13.42578125" style="232" customWidth="1"/>
    <col min="148" max="148" width="10.85546875" style="232" customWidth="1"/>
    <col min="149" max="156" width="13.42578125" style="232" customWidth="1"/>
    <col min="157" max="157" width="10.42578125" style="232" customWidth="1"/>
    <col min="158" max="159" width="13.42578125" style="232" customWidth="1"/>
    <col min="160" max="160" width="10.140625" style="232" customWidth="1"/>
    <col min="161" max="162" width="13.42578125" style="232" customWidth="1"/>
    <col min="163" max="163" width="13" style="232" customWidth="1"/>
    <col min="164" max="165" width="13.42578125" style="232" customWidth="1"/>
    <col min="166" max="166" width="12.7109375" style="232" customWidth="1"/>
    <col min="167" max="171" width="13.42578125" style="232" customWidth="1"/>
    <col min="172" max="172" width="10.140625" style="232" customWidth="1"/>
    <col min="173" max="174" width="13.42578125" style="232" customWidth="1"/>
    <col min="175" max="175" width="10.140625" style="232" customWidth="1"/>
    <col min="176" max="177" width="13.42578125" style="232" customWidth="1"/>
    <col min="178" max="178" width="10.7109375" style="232" customWidth="1"/>
    <col min="179" max="180" width="13.42578125" style="232" customWidth="1"/>
    <col min="181" max="181" width="10.140625" style="232" customWidth="1"/>
    <col min="182" max="183" width="13.42578125" style="232" customWidth="1"/>
    <col min="184" max="184" width="10.140625" style="232" customWidth="1"/>
    <col min="185" max="186" width="13.42578125" style="232" customWidth="1"/>
    <col min="187" max="187" width="12.42578125" style="232" customWidth="1"/>
    <col min="188" max="189" width="13.42578125" style="232" customWidth="1"/>
    <col min="190" max="190" width="12.140625" style="232" customWidth="1"/>
    <col min="191" max="192" width="13.42578125" style="232" customWidth="1"/>
    <col min="193" max="193" width="10.42578125" style="232" customWidth="1"/>
    <col min="194" max="195" width="13.42578125" style="232" customWidth="1"/>
    <col min="196" max="196" width="10.140625" style="232" customWidth="1"/>
    <col min="197" max="198" width="13.42578125" style="232" customWidth="1"/>
    <col min="199" max="199" width="12" style="232" customWidth="1"/>
    <col min="200" max="201" width="13.42578125" style="232" customWidth="1"/>
    <col min="202" max="202" width="10.140625" style="232" customWidth="1"/>
    <col min="203" max="207" width="13.42578125" style="232" customWidth="1"/>
    <col min="208" max="208" width="13.28515625" style="232" customWidth="1"/>
    <col min="209" max="243" width="13.42578125" style="232" customWidth="1"/>
    <col min="244" max="244" width="13" style="232" customWidth="1"/>
    <col min="245" max="249" width="13.42578125" style="232" customWidth="1"/>
    <col min="250" max="250" width="10.140625" style="232" customWidth="1"/>
    <col min="251" max="252" width="13.42578125" style="232" customWidth="1"/>
    <col min="253" max="253" width="10.140625" style="232" customWidth="1"/>
    <col min="254" max="255" width="13.42578125" style="232" customWidth="1"/>
    <col min="256" max="256" width="12.42578125" style="232" customWidth="1"/>
    <col min="257" max="258" width="13.42578125" style="232" customWidth="1"/>
    <col min="259" max="259" width="13" style="232" customWidth="1"/>
    <col min="260" max="264" width="13.42578125" style="232" customWidth="1"/>
    <col min="265" max="265" width="10.140625" style="232" customWidth="1"/>
    <col min="266" max="267" width="13.42578125" style="232" customWidth="1"/>
    <col min="268" max="268" width="11.42578125" style="232" customWidth="1"/>
    <col min="269" max="273" width="13.42578125" style="232" customWidth="1"/>
    <col min="274" max="274" width="12.7109375" style="232" customWidth="1"/>
    <col min="275" max="276" width="13.42578125" style="232" customWidth="1"/>
    <col min="277" max="277" width="11" style="232" customWidth="1"/>
    <col min="278" max="279" width="13.42578125" style="232" customWidth="1"/>
    <col min="280" max="280" width="12.42578125" style="232" customWidth="1"/>
    <col min="281" max="282" width="13.42578125" style="232" customWidth="1"/>
    <col min="283" max="283" width="12.42578125" style="232" customWidth="1"/>
    <col min="284" max="285" width="13.42578125" style="232" customWidth="1"/>
    <col min="286" max="286" width="12.28515625" style="232" customWidth="1"/>
    <col min="287" max="291" width="13.42578125" style="232" customWidth="1"/>
    <col min="292" max="292" width="12.140625" style="232" customWidth="1"/>
    <col min="293" max="294" width="13.42578125" style="232" customWidth="1"/>
    <col min="295" max="295" width="12.140625" style="232" customWidth="1"/>
    <col min="296" max="297" width="13.42578125" style="232" customWidth="1"/>
    <col min="298" max="298" width="12.140625" style="232" customWidth="1"/>
    <col min="299" max="300" width="13.42578125" style="232" customWidth="1"/>
    <col min="301" max="301" width="11.140625" style="232" customWidth="1"/>
    <col min="302" max="303" width="13.42578125" style="232" customWidth="1"/>
    <col min="304" max="304" width="12" style="232" customWidth="1"/>
    <col min="305" max="306" width="13.42578125" style="232" customWidth="1"/>
    <col min="307" max="307" width="12.85546875" style="232" customWidth="1"/>
    <col min="308" max="309" width="13.42578125" style="232" customWidth="1"/>
    <col min="310" max="310" width="11.85546875" style="232" customWidth="1"/>
    <col min="311" max="312" width="13.42578125" style="232" customWidth="1"/>
    <col min="313" max="313" width="10.140625" style="232" customWidth="1"/>
    <col min="314" max="315" width="13.42578125" style="232" customWidth="1"/>
    <col min="316" max="316" width="10.140625" style="232" customWidth="1"/>
    <col min="317" max="318" width="13.42578125" style="232" customWidth="1"/>
    <col min="319" max="16384" width="9.140625" style="232"/>
  </cols>
  <sheetData>
    <row r="1" spans="1:317" s="379" customFormat="1" ht="84" customHeight="1" x14ac:dyDescent="0.25"/>
    <row r="2" spans="1:317" ht="15" customHeight="1" x14ac:dyDescent="0.25">
      <c r="A2" s="534" t="s">
        <v>150</v>
      </c>
      <c r="B2" s="535"/>
      <c r="C2" s="535"/>
      <c r="D2" s="535"/>
      <c r="E2" s="535"/>
      <c r="F2" s="535"/>
      <c r="G2" s="535"/>
      <c r="H2" s="535"/>
      <c r="I2" s="535"/>
      <c r="J2" s="535"/>
      <c r="K2" s="535"/>
    </row>
    <row r="3" spans="1:317" ht="15" customHeight="1" x14ac:dyDescent="0.25">
      <c r="A3" s="534"/>
      <c r="B3" s="535"/>
      <c r="C3" s="535"/>
      <c r="D3" s="535"/>
      <c r="E3" s="535"/>
      <c r="F3" s="535"/>
      <c r="G3" s="535"/>
      <c r="H3" s="535"/>
      <c r="I3" s="535"/>
      <c r="J3" s="535"/>
      <c r="K3" s="535"/>
    </row>
    <row r="4" spans="1:317" s="379" customFormat="1" ht="15" x14ac:dyDescent="0.25">
      <c r="A4" s="536" t="s">
        <v>147</v>
      </c>
      <c r="B4" s="537"/>
      <c r="C4" s="537"/>
      <c r="D4" s="537"/>
      <c r="E4" s="537"/>
      <c r="F4" s="537"/>
      <c r="G4" s="537"/>
      <c r="H4" s="537"/>
      <c r="I4" s="537"/>
      <c r="J4" s="537"/>
      <c r="K4" s="537"/>
    </row>
    <row r="5" spans="1:317" s="379" customFormat="1" ht="15" x14ac:dyDescent="0.25">
      <c r="A5" s="455" t="s">
        <v>146</v>
      </c>
      <c r="B5" s="456"/>
      <c r="C5" s="456"/>
      <c r="D5" s="456"/>
      <c r="E5" s="456"/>
      <c r="F5" s="456"/>
      <c r="G5" s="456"/>
      <c r="H5" s="456"/>
      <c r="I5" s="456"/>
      <c r="J5" s="456"/>
      <c r="K5" s="456"/>
    </row>
    <row r="6" spans="1:317" s="379" customFormat="1" ht="15" x14ac:dyDescent="0.25">
      <c r="A6" s="455" t="s">
        <v>144</v>
      </c>
      <c r="B6" s="456"/>
      <c r="C6" s="456"/>
      <c r="D6" s="456"/>
      <c r="E6" s="456"/>
      <c r="F6" s="456"/>
      <c r="G6" s="456"/>
      <c r="H6" s="456"/>
      <c r="I6" s="456"/>
      <c r="J6" s="456"/>
      <c r="K6" s="456"/>
    </row>
    <row r="7" spans="1:317" s="379" customFormat="1" ht="15.75" thickBot="1" x14ac:dyDescent="0.3">
      <c r="A7" s="457" t="s">
        <v>142</v>
      </c>
      <c r="B7" s="458"/>
      <c r="C7" s="458"/>
      <c r="D7" s="458"/>
      <c r="E7" s="458"/>
      <c r="F7" s="458"/>
      <c r="G7" s="458"/>
      <c r="H7" s="458"/>
      <c r="I7" s="458"/>
      <c r="J7" s="458"/>
      <c r="K7" s="458"/>
    </row>
    <row r="8" spans="1:317" ht="15" thickTop="1" x14ac:dyDescent="0.25">
      <c r="A8" s="542" t="s">
        <v>145</v>
      </c>
      <c r="B8" s="543"/>
      <c r="C8" s="576" t="s">
        <v>40</v>
      </c>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7"/>
      <c r="AL8" s="577"/>
      <c r="AM8" s="577"/>
      <c r="AN8" s="577"/>
      <c r="AO8" s="577"/>
      <c r="AP8" s="577"/>
      <c r="AQ8" s="577"/>
      <c r="AR8" s="577"/>
      <c r="AS8" s="577"/>
      <c r="AT8" s="577"/>
      <c r="AU8" s="577"/>
      <c r="AV8" s="577"/>
      <c r="AW8" s="577"/>
      <c r="AX8" s="577"/>
      <c r="AY8" s="577"/>
      <c r="AZ8" s="577"/>
      <c r="BA8" s="577"/>
      <c r="BB8" s="577"/>
      <c r="BC8" s="577"/>
      <c r="BD8" s="577"/>
      <c r="BE8" s="577"/>
      <c r="BF8" s="577"/>
      <c r="BG8" s="577"/>
      <c r="BH8" s="577"/>
      <c r="BI8" s="577"/>
      <c r="BJ8" s="577"/>
      <c r="BK8" s="577"/>
      <c r="BL8" s="577"/>
      <c r="BM8" s="577"/>
      <c r="BN8" s="577"/>
      <c r="BO8" s="577"/>
      <c r="BP8" s="577"/>
      <c r="BQ8" s="577"/>
      <c r="BR8" s="577"/>
      <c r="BS8" s="577"/>
      <c r="BT8" s="577"/>
      <c r="BU8" s="577"/>
      <c r="BV8" s="577"/>
      <c r="BW8" s="577"/>
      <c r="BX8" s="577"/>
      <c r="BY8" s="577"/>
      <c r="BZ8" s="577"/>
      <c r="CA8" s="577"/>
      <c r="CB8" s="577"/>
      <c r="CC8" s="577"/>
      <c r="CD8" s="577"/>
      <c r="CE8" s="577"/>
      <c r="CF8" s="577"/>
      <c r="CG8" s="577"/>
      <c r="CH8" s="577"/>
      <c r="CI8" s="577"/>
      <c r="CJ8" s="577"/>
      <c r="CK8" s="577"/>
      <c r="CL8" s="577"/>
      <c r="CM8" s="577"/>
      <c r="CN8" s="577"/>
      <c r="CO8" s="577"/>
      <c r="CP8" s="577"/>
      <c r="CQ8" s="577"/>
      <c r="CR8" s="577"/>
      <c r="CS8" s="577"/>
      <c r="CT8" s="577"/>
      <c r="CU8" s="577"/>
      <c r="CV8" s="577"/>
      <c r="CW8" s="577"/>
      <c r="CX8" s="577"/>
      <c r="CY8" s="577"/>
      <c r="CZ8" s="577"/>
      <c r="DA8" s="577"/>
      <c r="DB8" s="577"/>
      <c r="DC8" s="577"/>
      <c r="DD8" s="577"/>
      <c r="DE8" s="577"/>
      <c r="DF8" s="577"/>
      <c r="DG8" s="577"/>
      <c r="DH8" s="577"/>
      <c r="DI8" s="577"/>
      <c r="DJ8" s="577"/>
      <c r="DK8" s="577"/>
      <c r="DL8" s="577"/>
      <c r="DM8" s="577"/>
      <c r="DN8" s="577"/>
      <c r="DO8" s="577"/>
      <c r="DP8" s="577"/>
      <c r="DQ8" s="577"/>
      <c r="DR8" s="577"/>
      <c r="DS8" s="577"/>
      <c r="DT8" s="577"/>
      <c r="DU8" s="577"/>
      <c r="DV8" s="577"/>
      <c r="DW8" s="577"/>
      <c r="DX8" s="577"/>
      <c r="DY8" s="577"/>
      <c r="DZ8" s="577"/>
      <c r="EA8" s="577"/>
      <c r="EB8" s="577"/>
      <c r="EC8" s="577"/>
      <c r="ED8" s="577"/>
      <c r="EE8" s="577"/>
      <c r="EF8" s="577"/>
      <c r="EG8" s="577"/>
      <c r="EH8" s="577"/>
      <c r="EI8" s="577"/>
      <c r="EJ8" s="577"/>
      <c r="EK8" s="577"/>
      <c r="EL8" s="577"/>
      <c r="EM8" s="577"/>
      <c r="EN8" s="577"/>
      <c r="EO8" s="577"/>
      <c r="EP8" s="577"/>
      <c r="EQ8" s="577"/>
      <c r="ER8" s="577"/>
      <c r="ES8" s="577"/>
      <c r="ET8" s="577"/>
      <c r="EU8" s="577"/>
      <c r="EV8" s="577"/>
      <c r="EW8" s="577"/>
      <c r="EX8" s="577"/>
      <c r="EY8" s="577"/>
      <c r="EZ8" s="577"/>
      <c r="FA8" s="577"/>
      <c r="FB8" s="577"/>
      <c r="FC8" s="577"/>
      <c r="FD8" s="577"/>
      <c r="FE8" s="577"/>
      <c r="FF8" s="577"/>
      <c r="FG8" s="577"/>
      <c r="FH8" s="577"/>
      <c r="FI8" s="577"/>
      <c r="FJ8" s="577"/>
      <c r="FK8" s="577"/>
      <c r="FL8" s="577"/>
      <c r="FM8" s="577"/>
      <c r="FN8" s="577"/>
      <c r="FO8" s="577"/>
      <c r="FP8" s="577"/>
      <c r="FQ8" s="577"/>
      <c r="FR8" s="577"/>
      <c r="FS8" s="577"/>
      <c r="FT8" s="577"/>
      <c r="FU8" s="577"/>
      <c r="FV8" s="577"/>
      <c r="FW8" s="577"/>
      <c r="FX8" s="577"/>
      <c r="FY8" s="577"/>
      <c r="FZ8" s="577"/>
      <c r="GA8" s="577"/>
      <c r="GB8" s="577"/>
      <c r="GC8" s="577"/>
      <c r="GD8" s="577"/>
      <c r="GE8" s="577"/>
      <c r="GF8" s="577"/>
      <c r="GG8" s="577"/>
      <c r="GH8" s="577"/>
      <c r="GI8" s="577"/>
      <c r="GJ8" s="577"/>
      <c r="GK8" s="577"/>
      <c r="GL8" s="577"/>
      <c r="GM8" s="577"/>
      <c r="GN8" s="577"/>
      <c r="GO8" s="577"/>
      <c r="GP8" s="577"/>
      <c r="GQ8" s="577"/>
      <c r="GR8" s="577"/>
      <c r="GS8" s="577"/>
      <c r="GT8" s="577"/>
      <c r="GU8" s="577"/>
      <c r="GV8" s="577"/>
      <c r="GW8" s="577"/>
      <c r="GX8" s="577"/>
      <c r="GY8" s="577"/>
      <c r="GZ8" s="577"/>
      <c r="HA8" s="577"/>
      <c r="HB8" s="577"/>
      <c r="HC8" s="577"/>
      <c r="HD8" s="577"/>
      <c r="HE8" s="577"/>
      <c r="HF8" s="577"/>
      <c r="HG8" s="577"/>
      <c r="HH8" s="577"/>
      <c r="HI8" s="577"/>
      <c r="HJ8" s="577"/>
      <c r="HK8" s="577"/>
      <c r="HL8" s="577"/>
      <c r="HM8" s="577"/>
      <c r="HN8" s="577"/>
      <c r="HO8" s="577"/>
      <c r="HP8" s="577"/>
      <c r="HQ8" s="577"/>
      <c r="HR8" s="577"/>
      <c r="HS8" s="577"/>
      <c r="HT8" s="577"/>
      <c r="HU8" s="577"/>
      <c r="HV8" s="577"/>
      <c r="HW8" s="577"/>
      <c r="HX8" s="577"/>
      <c r="HY8" s="577"/>
      <c r="HZ8" s="577"/>
      <c r="IA8" s="577"/>
      <c r="IB8" s="577"/>
      <c r="IC8" s="577"/>
      <c r="ID8" s="577"/>
      <c r="IE8" s="577"/>
      <c r="IF8" s="577"/>
      <c r="IG8" s="577"/>
      <c r="IH8" s="577"/>
      <c r="II8" s="577"/>
      <c r="IJ8" s="577"/>
      <c r="IK8" s="577"/>
      <c r="IL8" s="577"/>
      <c r="IM8" s="577"/>
      <c r="IN8" s="577"/>
      <c r="IO8" s="577"/>
      <c r="IP8" s="577"/>
      <c r="IQ8" s="577"/>
      <c r="IR8" s="577"/>
      <c r="IS8" s="577"/>
      <c r="IT8" s="577"/>
      <c r="IU8" s="577"/>
      <c r="IV8" s="577"/>
      <c r="IW8" s="577"/>
      <c r="IX8" s="577"/>
      <c r="IY8" s="577"/>
      <c r="IZ8" s="577"/>
      <c r="JA8" s="577"/>
      <c r="JB8" s="577"/>
      <c r="JC8" s="577"/>
      <c r="JD8" s="577"/>
      <c r="JE8" s="577"/>
      <c r="JF8" s="577"/>
      <c r="JG8" s="577"/>
      <c r="JH8" s="577"/>
      <c r="JI8" s="577"/>
      <c r="JJ8" s="577"/>
      <c r="JK8" s="577"/>
      <c r="JL8" s="577"/>
      <c r="JM8" s="577"/>
      <c r="JN8" s="577"/>
      <c r="JO8" s="577"/>
      <c r="JP8" s="577"/>
      <c r="JQ8" s="577"/>
      <c r="JR8" s="577"/>
      <c r="JS8" s="577"/>
      <c r="JT8" s="577"/>
      <c r="JU8" s="577"/>
      <c r="JV8" s="577"/>
      <c r="JW8" s="577"/>
      <c r="JX8" s="577"/>
      <c r="JY8" s="577"/>
      <c r="JZ8" s="577"/>
      <c r="KA8" s="577"/>
      <c r="KB8" s="577"/>
      <c r="KC8" s="577"/>
      <c r="KD8" s="577"/>
      <c r="KE8" s="577"/>
      <c r="KF8" s="577"/>
      <c r="KG8" s="577"/>
      <c r="KH8" s="577"/>
      <c r="KI8" s="577"/>
      <c r="KJ8" s="577"/>
      <c r="KK8" s="577"/>
      <c r="KL8" s="577"/>
      <c r="KM8" s="577"/>
      <c r="KN8" s="577"/>
      <c r="KO8" s="577"/>
      <c r="KP8" s="577"/>
      <c r="KQ8" s="577"/>
      <c r="KR8" s="577"/>
      <c r="KS8" s="577"/>
      <c r="KT8" s="577"/>
      <c r="KU8" s="577"/>
      <c r="KV8" s="577"/>
      <c r="KW8" s="577"/>
      <c r="KX8" s="577"/>
      <c r="KY8" s="577"/>
      <c r="KZ8" s="577"/>
      <c r="LA8" s="577"/>
      <c r="LB8" s="577"/>
      <c r="LC8" s="577"/>
      <c r="LD8" s="577"/>
      <c r="LE8" s="578"/>
    </row>
    <row r="9" spans="1:317" x14ac:dyDescent="0.25">
      <c r="A9" s="544"/>
      <c r="B9" s="545"/>
      <c r="C9" s="575" t="s">
        <v>406</v>
      </c>
      <c r="D9" s="557"/>
      <c r="E9" s="557"/>
      <c r="F9" s="557" t="s">
        <v>41</v>
      </c>
      <c r="G9" s="557"/>
      <c r="H9" s="557"/>
      <c r="I9" s="557" t="s">
        <v>42</v>
      </c>
      <c r="J9" s="557"/>
      <c r="K9" s="557"/>
      <c r="L9" s="557" t="s">
        <v>43</v>
      </c>
      <c r="M9" s="557"/>
      <c r="N9" s="557"/>
      <c r="O9" s="557" t="s">
        <v>44</v>
      </c>
      <c r="P9" s="557"/>
      <c r="Q9" s="557"/>
      <c r="R9" s="557" t="s">
        <v>45</v>
      </c>
      <c r="S9" s="557"/>
      <c r="T9" s="557"/>
      <c r="U9" s="557" t="s">
        <v>46</v>
      </c>
      <c r="V9" s="557"/>
      <c r="W9" s="557"/>
      <c r="X9" s="557" t="s">
        <v>47</v>
      </c>
      <c r="Y9" s="557"/>
      <c r="Z9" s="557"/>
      <c r="AA9" s="557" t="s">
        <v>48</v>
      </c>
      <c r="AB9" s="557"/>
      <c r="AC9" s="557"/>
      <c r="AD9" s="557" t="s">
        <v>49</v>
      </c>
      <c r="AE9" s="557"/>
      <c r="AF9" s="557"/>
      <c r="AG9" s="557" t="s">
        <v>427</v>
      </c>
      <c r="AH9" s="557"/>
      <c r="AI9" s="557"/>
      <c r="AJ9" s="557" t="s">
        <v>50</v>
      </c>
      <c r="AK9" s="557"/>
      <c r="AL9" s="557"/>
      <c r="AM9" s="557" t="s">
        <v>51</v>
      </c>
      <c r="AN9" s="557"/>
      <c r="AO9" s="557"/>
      <c r="AP9" s="557" t="s">
        <v>52</v>
      </c>
      <c r="AQ9" s="557"/>
      <c r="AR9" s="557"/>
      <c r="AS9" s="557" t="s">
        <v>53</v>
      </c>
      <c r="AT9" s="557"/>
      <c r="AU9" s="557"/>
      <c r="AV9" s="557" t="s">
        <v>54</v>
      </c>
      <c r="AW9" s="557"/>
      <c r="AX9" s="557"/>
      <c r="AY9" s="557" t="s">
        <v>55</v>
      </c>
      <c r="AZ9" s="557"/>
      <c r="BA9" s="557"/>
      <c r="BB9" s="557" t="s">
        <v>56</v>
      </c>
      <c r="BC9" s="557"/>
      <c r="BD9" s="557"/>
      <c r="BE9" s="557" t="s">
        <v>57</v>
      </c>
      <c r="BF9" s="557"/>
      <c r="BG9" s="557"/>
      <c r="BH9" s="557" t="s">
        <v>58</v>
      </c>
      <c r="BI9" s="557"/>
      <c r="BJ9" s="557"/>
      <c r="BK9" s="557" t="s">
        <v>428</v>
      </c>
      <c r="BL9" s="557"/>
      <c r="BM9" s="557"/>
      <c r="BN9" s="557" t="s">
        <v>59</v>
      </c>
      <c r="BO9" s="557"/>
      <c r="BP9" s="557"/>
      <c r="BQ9" s="557" t="s">
        <v>60</v>
      </c>
      <c r="BR9" s="557"/>
      <c r="BS9" s="557"/>
      <c r="BT9" s="557" t="s">
        <v>61</v>
      </c>
      <c r="BU9" s="557"/>
      <c r="BV9" s="557"/>
      <c r="BW9" s="557" t="s">
        <v>62</v>
      </c>
      <c r="BX9" s="557"/>
      <c r="BY9" s="557"/>
      <c r="BZ9" s="557" t="s">
        <v>63</v>
      </c>
      <c r="CA9" s="557"/>
      <c r="CB9" s="557"/>
      <c r="CC9" s="557" t="s">
        <v>64</v>
      </c>
      <c r="CD9" s="557"/>
      <c r="CE9" s="557"/>
      <c r="CF9" s="557" t="s">
        <v>65</v>
      </c>
      <c r="CG9" s="557"/>
      <c r="CH9" s="557"/>
      <c r="CI9" s="557" t="s">
        <v>429</v>
      </c>
      <c r="CJ9" s="557"/>
      <c r="CK9" s="557"/>
      <c r="CL9" s="557" t="s">
        <v>66</v>
      </c>
      <c r="CM9" s="557"/>
      <c r="CN9" s="557"/>
      <c r="CO9" s="557" t="s">
        <v>67</v>
      </c>
      <c r="CP9" s="557"/>
      <c r="CQ9" s="557"/>
      <c r="CR9" s="557" t="s">
        <v>68</v>
      </c>
      <c r="CS9" s="557"/>
      <c r="CT9" s="557"/>
      <c r="CU9" s="557" t="s">
        <v>69</v>
      </c>
      <c r="CV9" s="557"/>
      <c r="CW9" s="557"/>
      <c r="CX9" s="557" t="s">
        <v>70</v>
      </c>
      <c r="CY9" s="557"/>
      <c r="CZ9" s="557"/>
      <c r="DA9" s="557" t="s">
        <v>71</v>
      </c>
      <c r="DB9" s="557"/>
      <c r="DC9" s="557"/>
      <c r="DD9" s="557" t="s">
        <v>72</v>
      </c>
      <c r="DE9" s="557"/>
      <c r="DF9" s="557"/>
      <c r="DG9" s="557" t="s">
        <v>73</v>
      </c>
      <c r="DH9" s="557"/>
      <c r="DI9" s="557"/>
      <c r="DJ9" s="557" t="s">
        <v>74</v>
      </c>
      <c r="DK9" s="557"/>
      <c r="DL9" s="557"/>
      <c r="DM9" s="557" t="s">
        <v>75</v>
      </c>
      <c r="DN9" s="557"/>
      <c r="DO9" s="557"/>
      <c r="DP9" s="557" t="s">
        <v>76</v>
      </c>
      <c r="DQ9" s="557"/>
      <c r="DR9" s="557"/>
      <c r="DS9" s="557" t="s">
        <v>77</v>
      </c>
      <c r="DT9" s="557"/>
      <c r="DU9" s="557"/>
      <c r="DV9" s="557" t="s">
        <v>78</v>
      </c>
      <c r="DW9" s="557"/>
      <c r="DX9" s="557"/>
      <c r="DY9" s="557" t="s">
        <v>79</v>
      </c>
      <c r="DZ9" s="557"/>
      <c r="EA9" s="557"/>
      <c r="EB9" s="557" t="s">
        <v>80</v>
      </c>
      <c r="EC9" s="557"/>
      <c r="ED9" s="557"/>
      <c r="EE9" s="557" t="s">
        <v>81</v>
      </c>
      <c r="EF9" s="557"/>
      <c r="EG9" s="557"/>
      <c r="EH9" s="557" t="s">
        <v>82</v>
      </c>
      <c r="EI9" s="557"/>
      <c r="EJ9" s="557"/>
      <c r="EK9" s="557" t="s">
        <v>83</v>
      </c>
      <c r="EL9" s="557"/>
      <c r="EM9" s="557"/>
      <c r="EN9" s="557" t="s">
        <v>84</v>
      </c>
      <c r="EO9" s="557"/>
      <c r="EP9" s="557"/>
      <c r="EQ9" s="557" t="s">
        <v>85</v>
      </c>
      <c r="ER9" s="557"/>
      <c r="ES9" s="557"/>
      <c r="ET9" s="557" t="s">
        <v>86</v>
      </c>
      <c r="EU9" s="557"/>
      <c r="EV9" s="557"/>
      <c r="EW9" s="557" t="s">
        <v>87</v>
      </c>
      <c r="EX9" s="557"/>
      <c r="EY9" s="557"/>
      <c r="EZ9" s="557" t="s">
        <v>88</v>
      </c>
      <c r="FA9" s="557"/>
      <c r="FB9" s="557"/>
      <c r="FC9" s="557" t="s">
        <v>89</v>
      </c>
      <c r="FD9" s="557"/>
      <c r="FE9" s="557"/>
      <c r="FF9" s="557" t="s">
        <v>90</v>
      </c>
      <c r="FG9" s="557"/>
      <c r="FH9" s="557"/>
      <c r="FI9" s="557" t="s">
        <v>91</v>
      </c>
      <c r="FJ9" s="557"/>
      <c r="FK9" s="557"/>
      <c r="FL9" s="557" t="s">
        <v>92</v>
      </c>
      <c r="FM9" s="557"/>
      <c r="FN9" s="557"/>
      <c r="FO9" s="557" t="s">
        <v>93</v>
      </c>
      <c r="FP9" s="557"/>
      <c r="FQ9" s="557"/>
      <c r="FR9" s="557" t="s">
        <v>94</v>
      </c>
      <c r="FS9" s="557"/>
      <c r="FT9" s="557"/>
      <c r="FU9" s="557" t="s">
        <v>95</v>
      </c>
      <c r="FV9" s="557"/>
      <c r="FW9" s="557"/>
      <c r="FX9" s="557" t="s">
        <v>96</v>
      </c>
      <c r="FY9" s="557"/>
      <c r="FZ9" s="557"/>
      <c r="GA9" s="557" t="s">
        <v>97</v>
      </c>
      <c r="GB9" s="557"/>
      <c r="GC9" s="557"/>
      <c r="GD9" s="557" t="s">
        <v>98</v>
      </c>
      <c r="GE9" s="557"/>
      <c r="GF9" s="557"/>
      <c r="GG9" s="557" t="s">
        <v>99</v>
      </c>
      <c r="GH9" s="557"/>
      <c r="GI9" s="557"/>
      <c r="GJ9" s="557" t="s">
        <v>100</v>
      </c>
      <c r="GK9" s="557"/>
      <c r="GL9" s="557"/>
      <c r="GM9" s="557" t="s">
        <v>101</v>
      </c>
      <c r="GN9" s="557"/>
      <c r="GO9" s="557"/>
      <c r="GP9" s="557" t="s">
        <v>102</v>
      </c>
      <c r="GQ9" s="557"/>
      <c r="GR9" s="557"/>
      <c r="GS9" s="557" t="s">
        <v>103</v>
      </c>
      <c r="GT9" s="557"/>
      <c r="GU9" s="557"/>
      <c r="GV9" s="557" t="s">
        <v>104</v>
      </c>
      <c r="GW9" s="557"/>
      <c r="GX9" s="557"/>
      <c r="GY9" s="557" t="s">
        <v>105</v>
      </c>
      <c r="GZ9" s="557"/>
      <c r="HA9" s="557"/>
      <c r="HB9" s="557" t="s">
        <v>106</v>
      </c>
      <c r="HC9" s="557"/>
      <c r="HD9" s="557"/>
      <c r="HE9" s="557" t="s">
        <v>430</v>
      </c>
      <c r="HF9" s="557"/>
      <c r="HG9" s="557"/>
      <c r="HH9" s="557" t="s">
        <v>107</v>
      </c>
      <c r="HI9" s="557"/>
      <c r="HJ9" s="557"/>
      <c r="HK9" s="557" t="s">
        <v>108</v>
      </c>
      <c r="HL9" s="557"/>
      <c r="HM9" s="557"/>
      <c r="HN9" s="557" t="s">
        <v>109</v>
      </c>
      <c r="HO9" s="557"/>
      <c r="HP9" s="557"/>
      <c r="HQ9" s="557" t="s">
        <v>110</v>
      </c>
      <c r="HR9" s="557"/>
      <c r="HS9" s="557"/>
      <c r="HT9" s="557" t="s">
        <v>431</v>
      </c>
      <c r="HU9" s="557"/>
      <c r="HV9" s="557"/>
      <c r="HW9" s="557" t="s">
        <v>111</v>
      </c>
      <c r="HX9" s="557"/>
      <c r="HY9" s="557"/>
      <c r="HZ9" s="557" t="s">
        <v>112</v>
      </c>
      <c r="IA9" s="557"/>
      <c r="IB9" s="557"/>
      <c r="IC9" s="557" t="s">
        <v>113</v>
      </c>
      <c r="ID9" s="557"/>
      <c r="IE9" s="557"/>
      <c r="IF9" s="557" t="s">
        <v>114</v>
      </c>
      <c r="IG9" s="557"/>
      <c r="IH9" s="557"/>
      <c r="II9" s="557" t="s">
        <v>115</v>
      </c>
      <c r="IJ9" s="557"/>
      <c r="IK9" s="557"/>
      <c r="IL9" s="557" t="s">
        <v>432</v>
      </c>
      <c r="IM9" s="557"/>
      <c r="IN9" s="557"/>
      <c r="IO9" s="557" t="s">
        <v>116</v>
      </c>
      <c r="IP9" s="557"/>
      <c r="IQ9" s="557"/>
      <c r="IR9" s="557" t="s">
        <v>433</v>
      </c>
      <c r="IS9" s="557"/>
      <c r="IT9" s="557"/>
      <c r="IU9" s="557" t="s">
        <v>117</v>
      </c>
      <c r="IV9" s="557"/>
      <c r="IW9" s="557"/>
      <c r="IX9" s="557" t="s">
        <v>118</v>
      </c>
      <c r="IY9" s="557"/>
      <c r="IZ9" s="557"/>
      <c r="JA9" s="557" t="s">
        <v>119</v>
      </c>
      <c r="JB9" s="557"/>
      <c r="JC9" s="557"/>
      <c r="JD9" s="557" t="s">
        <v>120</v>
      </c>
      <c r="JE9" s="557"/>
      <c r="JF9" s="557"/>
      <c r="JG9" s="557" t="s">
        <v>121</v>
      </c>
      <c r="JH9" s="557"/>
      <c r="JI9" s="557"/>
      <c r="JJ9" s="557" t="s">
        <v>434</v>
      </c>
      <c r="JK9" s="557"/>
      <c r="JL9" s="557"/>
      <c r="JM9" s="557" t="s">
        <v>122</v>
      </c>
      <c r="JN9" s="557"/>
      <c r="JO9" s="557"/>
      <c r="JP9" s="557" t="s">
        <v>123</v>
      </c>
      <c r="JQ9" s="557"/>
      <c r="JR9" s="557"/>
      <c r="JS9" s="557" t="s">
        <v>124</v>
      </c>
      <c r="JT9" s="557"/>
      <c r="JU9" s="557"/>
      <c r="JV9" s="557" t="s">
        <v>125</v>
      </c>
      <c r="JW9" s="557"/>
      <c r="JX9" s="557"/>
      <c r="JY9" s="557" t="s">
        <v>126</v>
      </c>
      <c r="JZ9" s="557"/>
      <c r="KA9" s="557"/>
      <c r="KB9" s="557" t="s">
        <v>435</v>
      </c>
      <c r="KC9" s="557"/>
      <c r="KD9" s="557"/>
      <c r="KE9" s="557" t="s">
        <v>127</v>
      </c>
      <c r="KF9" s="557"/>
      <c r="KG9" s="557"/>
      <c r="KH9" s="557" t="s">
        <v>128</v>
      </c>
      <c r="KI9" s="557"/>
      <c r="KJ9" s="557"/>
      <c r="KK9" s="557" t="s">
        <v>129</v>
      </c>
      <c r="KL9" s="557"/>
      <c r="KM9" s="557"/>
      <c r="KN9" s="557" t="s">
        <v>130</v>
      </c>
      <c r="KO9" s="557"/>
      <c r="KP9" s="557"/>
      <c r="KQ9" s="557" t="s">
        <v>436</v>
      </c>
      <c r="KR9" s="557"/>
      <c r="KS9" s="557"/>
      <c r="KT9" s="557" t="s">
        <v>131</v>
      </c>
      <c r="KU9" s="557"/>
      <c r="KV9" s="557"/>
      <c r="KW9" s="557" t="s">
        <v>132</v>
      </c>
      <c r="KX9" s="557"/>
      <c r="KY9" s="557"/>
      <c r="KZ9" s="557" t="s">
        <v>133</v>
      </c>
      <c r="LA9" s="557"/>
      <c r="LB9" s="557"/>
      <c r="LC9" s="557" t="s">
        <v>134</v>
      </c>
      <c r="LD9" s="557"/>
      <c r="LE9" s="574"/>
    </row>
    <row r="10" spans="1:317" ht="24.75" thickBot="1" x14ac:dyDescent="0.3">
      <c r="A10" s="546"/>
      <c r="B10" s="547"/>
      <c r="C10" s="150" t="s">
        <v>0</v>
      </c>
      <c r="D10" s="30" t="s">
        <v>1</v>
      </c>
      <c r="E10" s="30" t="s">
        <v>2</v>
      </c>
      <c r="F10" s="30" t="s">
        <v>0</v>
      </c>
      <c r="G10" s="30" t="s">
        <v>1</v>
      </c>
      <c r="H10" s="30" t="s">
        <v>2</v>
      </c>
      <c r="I10" s="30" t="s">
        <v>0</v>
      </c>
      <c r="J10" s="30" t="s">
        <v>1</v>
      </c>
      <c r="K10" s="30" t="s">
        <v>2</v>
      </c>
      <c r="L10" s="30" t="s">
        <v>0</v>
      </c>
      <c r="M10" s="30" t="s">
        <v>1</v>
      </c>
      <c r="N10" s="30" t="s">
        <v>2</v>
      </c>
      <c r="O10" s="30" t="s">
        <v>0</v>
      </c>
      <c r="P10" s="30" t="s">
        <v>1</v>
      </c>
      <c r="Q10" s="30" t="s">
        <v>2</v>
      </c>
      <c r="R10" s="30" t="s">
        <v>0</v>
      </c>
      <c r="S10" s="30" t="s">
        <v>1</v>
      </c>
      <c r="T10" s="30" t="s">
        <v>2</v>
      </c>
      <c r="U10" s="30" t="s">
        <v>0</v>
      </c>
      <c r="V10" s="30" t="s">
        <v>1</v>
      </c>
      <c r="W10" s="30" t="s">
        <v>2</v>
      </c>
      <c r="X10" s="30" t="s">
        <v>0</v>
      </c>
      <c r="Y10" s="30" t="s">
        <v>1</v>
      </c>
      <c r="Z10" s="30" t="s">
        <v>2</v>
      </c>
      <c r="AA10" s="30" t="s">
        <v>0</v>
      </c>
      <c r="AB10" s="30" t="s">
        <v>1</v>
      </c>
      <c r="AC10" s="30" t="s">
        <v>2</v>
      </c>
      <c r="AD10" s="30" t="s">
        <v>0</v>
      </c>
      <c r="AE10" s="30" t="s">
        <v>1</v>
      </c>
      <c r="AF10" s="30" t="s">
        <v>2</v>
      </c>
      <c r="AG10" s="30" t="s">
        <v>0</v>
      </c>
      <c r="AH10" s="30" t="s">
        <v>1</v>
      </c>
      <c r="AI10" s="30" t="s">
        <v>2</v>
      </c>
      <c r="AJ10" s="30" t="s">
        <v>0</v>
      </c>
      <c r="AK10" s="30" t="s">
        <v>1</v>
      </c>
      <c r="AL10" s="30" t="s">
        <v>2</v>
      </c>
      <c r="AM10" s="30" t="s">
        <v>0</v>
      </c>
      <c r="AN10" s="30" t="s">
        <v>1</v>
      </c>
      <c r="AO10" s="30" t="s">
        <v>2</v>
      </c>
      <c r="AP10" s="30" t="s">
        <v>0</v>
      </c>
      <c r="AQ10" s="30" t="s">
        <v>1</v>
      </c>
      <c r="AR10" s="30" t="s">
        <v>2</v>
      </c>
      <c r="AS10" s="30" t="s">
        <v>0</v>
      </c>
      <c r="AT10" s="30" t="s">
        <v>1</v>
      </c>
      <c r="AU10" s="30" t="s">
        <v>2</v>
      </c>
      <c r="AV10" s="30" t="s">
        <v>0</v>
      </c>
      <c r="AW10" s="30" t="s">
        <v>1</v>
      </c>
      <c r="AX10" s="30" t="s">
        <v>2</v>
      </c>
      <c r="AY10" s="30" t="s">
        <v>0</v>
      </c>
      <c r="AZ10" s="30" t="s">
        <v>1</v>
      </c>
      <c r="BA10" s="30" t="s">
        <v>2</v>
      </c>
      <c r="BB10" s="30" t="s">
        <v>0</v>
      </c>
      <c r="BC10" s="30" t="s">
        <v>1</v>
      </c>
      <c r="BD10" s="30" t="s">
        <v>2</v>
      </c>
      <c r="BE10" s="30" t="s">
        <v>0</v>
      </c>
      <c r="BF10" s="30" t="s">
        <v>1</v>
      </c>
      <c r="BG10" s="30" t="s">
        <v>2</v>
      </c>
      <c r="BH10" s="30" t="s">
        <v>0</v>
      </c>
      <c r="BI10" s="30" t="s">
        <v>1</v>
      </c>
      <c r="BJ10" s="30" t="s">
        <v>2</v>
      </c>
      <c r="BK10" s="30" t="s">
        <v>0</v>
      </c>
      <c r="BL10" s="30" t="s">
        <v>1</v>
      </c>
      <c r="BM10" s="30" t="s">
        <v>2</v>
      </c>
      <c r="BN10" s="30" t="s">
        <v>0</v>
      </c>
      <c r="BO10" s="30" t="s">
        <v>1</v>
      </c>
      <c r="BP10" s="30" t="s">
        <v>2</v>
      </c>
      <c r="BQ10" s="30" t="s">
        <v>0</v>
      </c>
      <c r="BR10" s="30" t="s">
        <v>1</v>
      </c>
      <c r="BS10" s="30" t="s">
        <v>2</v>
      </c>
      <c r="BT10" s="30" t="s">
        <v>0</v>
      </c>
      <c r="BU10" s="30" t="s">
        <v>1</v>
      </c>
      <c r="BV10" s="30" t="s">
        <v>2</v>
      </c>
      <c r="BW10" s="30" t="s">
        <v>0</v>
      </c>
      <c r="BX10" s="30" t="s">
        <v>1</v>
      </c>
      <c r="BY10" s="30" t="s">
        <v>2</v>
      </c>
      <c r="BZ10" s="30" t="s">
        <v>0</v>
      </c>
      <c r="CA10" s="30" t="s">
        <v>1</v>
      </c>
      <c r="CB10" s="30" t="s">
        <v>2</v>
      </c>
      <c r="CC10" s="30" t="s">
        <v>0</v>
      </c>
      <c r="CD10" s="30" t="s">
        <v>1</v>
      </c>
      <c r="CE10" s="30" t="s">
        <v>2</v>
      </c>
      <c r="CF10" s="30" t="s">
        <v>0</v>
      </c>
      <c r="CG10" s="30" t="s">
        <v>1</v>
      </c>
      <c r="CH10" s="30" t="s">
        <v>2</v>
      </c>
      <c r="CI10" s="30" t="s">
        <v>0</v>
      </c>
      <c r="CJ10" s="30" t="s">
        <v>1</v>
      </c>
      <c r="CK10" s="30" t="s">
        <v>2</v>
      </c>
      <c r="CL10" s="30" t="s">
        <v>0</v>
      </c>
      <c r="CM10" s="30" t="s">
        <v>1</v>
      </c>
      <c r="CN10" s="30" t="s">
        <v>2</v>
      </c>
      <c r="CO10" s="30" t="s">
        <v>0</v>
      </c>
      <c r="CP10" s="30" t="s">
        <v>1</v>
      </c>
      <c r="CQ10" s="30" t="s">
        <v>2</v>
      </c>
      <c r="CR10" s="30" t="s">
        <v>0</v>
      </c>
      <c r="CS10" s="30" t="s">
        <v>1</v>
      </c>
      <c r="CT10" s="30" t="s">
        <v>2</v>
      </c>
      <c r="CU10" s="30" t="s">
        <v>0</v>
      </c>
      <c r="CV10" s="30" t="s">
        <v>1</v>
      </c>
      <c r="CW10" s="30" t="s">
        <v>2</v>
      </c>
      <c r="CX10" s="30" t="s">
        <v>0</v>
      </c>
      <c r="CY10" s="30" t="s">
        <v>1</v>
      </c>
      <c r="CZ10" s="30" t="s">
        <v>2</v>
      </c>
      <c r="DA10" s="30" t="s">
        <v>0</v>
      </c>
      <c r="DB10" s="30" t="s">
        <v>1</v>
      </c>
      <c r="DC10" s="30" t="s">
        <v>2</v>
      </c>
      <c r="DD10" s="30" t="s">
        <v>0</v>
      </c>
      <c r="DE10" s="30" t="s">
        <v>1</v>
      </c>
      <c r="DF10" s="30" t="s">
        <v>2</v>
      </c>
      <c r="DG10" s="30" t="s">
        <v>0</v>
      </c>
      <c r="DH10" s="30" t="s">
        <v>1</v>
      </c>
      <c r="DI10" s="30" t="s">
        <v>2</v>
      </c>
      <c r="DJ10" s="30" t="s">
        <v>0</v>
      </c>
      <c r="DK10" s="30" t="s">
        <v>1</v>
      </c>
      <c r="DL10" s="30" t="s">
        <v>2</v>
      </c>
      <c r="DM10" s="30" t="s">
        <v>0</v>
      </c>
      <c r="DN10" s="30" t="s">
        <v>1</v>
      </c>
      <c r="DO10" s="30" t="s">
        <v>2</v>
      </c>
      <c r="DP10" s="30" t="s">
        <v>0</v>
      </c>
      <c r="DQ10" s="30" t="s">
        <v>1</v>
      </c>
      <c r="DR10" s="30" t="s">
        <v>2</v>
      </c>
      <c r="DS10" s="30" t="s">
        <v>0</v>
      </c>
      <c r="DT10" s="30" t="s">
        <v>1</v>
      </c>
      <c r="DU10" s="30" t="s">
        <v>2</v>
      </c>
      <c r="DV10" s="30" t="s">
        <v>0</v>
      </c>
      <c r="DW10" s="30" t="s">
        <v>1</v>
      </c>
      <c r="DX10" s="30" t="s">
        <v>2</v>
      </c>
      <c r="DY10" s="30" t="s">
        <v>0</v>
      </c>
      <c r="DZ10" s="30" t="s">
        <v>1</v>
      </c>
      <c r="EA10" s="30" t="s">
        <v>2</v>
      </c>
      <c r="EB10" s="30" t="s">
        <v>0</v>
      </c>
      <c r="EC10" s="30" t="s">
        <v>1</v>
      </c>
      <c r="ED10" s="30" t="s">
        <v>2</v>
      </c>
      <c r="EE10" s="30" t="s">
        <v>0</v>
      </c>
      <c r="EF10" s="30" t="s">
        <v>1</v>
      </c>
      <c r="EG10" s="30" t="s">
        <v>2</v>
      </c>
      <c r="EH10" s="30" t="s">
        <v>0</v>
      </c>
      <c r="EI10" s="30" t="s">
        <v>1</v>
      </c>
      <c r="EJ10" s="30" t="s">
        <v>2</v>
      </c>
      <c r="EK10" s="30" t="s">
        <v>0</v>
      </c>
      <c r="EL10" s="30" t="s">
        <v>1</v>
      </c>
      <c r="EM10" s="30" t="s">
        <v>2</v>
      </c>
      <c r="EN10" s="30" t="s">
        <v>0</v>
      </c>
      <c r="EO10" s="30" t="s">
        <v>1</v>
      </c>
      <c r="EP10" s="30" t="s">
        <v>2</v>
      </c>
      <c r="EQ10" s="30" t="s">
        <v>0</v>
      </c>
      <c r="ER10" s="30" t="s">
        <v>1</v>
      </c>
      <c r="ES10" s="30" t="s">
        <v>2</v>
      </c>
      <c r="ET10" s="30" t="s">
        <v>0</v>
      </c>
      <c r="EU10" s="30" t="s">
        <v>1</v>
      </c>
      <c r="EV10" s="30" t="s">
        <v>2</v>
      </c>
      <c r="EW10" s="30" t="s">
        <v>0</v>
      </c>
      <c r="EX10" s="30" t="s">
        <v>1</v>
      </c>
      <c r="EY10" s="30" t="s">
        <v>2</v>
      </c>
      <c r="EZ10" s="30" t="s">
        <v>0</v>
      </c>
      <c r="FA10" s="30" t="s">
        <v>1</v>
      </c>
      <c r="FB10" s="30" t="s">
        <v>2</v>
      </c>
      <c r="FC10" s="30" t="s">
        <v>0</v>
      </c>
      <c r="FD10" s="30" t="s">
        <v>1</v>
      </c>
      <c r="FE10" s="30" t="s">
        <v>2</v>
      </c>
      <c r="FF10" s="30" t="s">
        <v>0</v>
      </c>
      <c r="FG10" s="30" t="s">
        <v>1</v>
      </c>
      <c r="FH10" s="30" t="s">
        <v>2</v>
      </c>
      <c r="FI10" s="30" t="s">
        <v>0</v>
      </c>
      <c r="FJ10" s="30" t="s">
        <v>1</v>
      </c>
      <c r="FK10" s="30" t="s">
        <v>2</v>
      </c>
      <c r="FL10" s="30" t="s">
        <v>0</v>
      </c>
      <c r="FM10" s="30" t="s">
        <v>1</v>
      </c>
      <c r="FN10" s="30" t="s">
        <v>2</v>
      </c>
      <c r="FO10" s="30" t="s">
        <v>0</v>
      </c>
      <c r="FP10" s="30" t="s">
        <v>1</v>
      </c>
      <c r="FQ10" s="30" t="s">
        <v>2</v>
      </c>
      <c r="FR10" s="30" t="s">
        <v>0</v>
      </c>
      <c r="FS10" s="30" t="s">
        <v>1</v>
      </c>
      <c r="FT10" s="30" t="s">
        <v>2</v>
      </c>
      <c r="FU10" s="30" t="s">
        <v>0</v>
      </c>
      <c r="FV10" s="30" t="s">
        <v>1</v>
      </c>
      <c r="FW10" s="30" t="s">
        <v>2</v>
      </c>
      <c r="FX10" s="30" t="s">
        <v>0</v>
      </c>
      <c r="FY10" s="30" t="s">
        <v>1</v>
      </c>
      <c r="FZ10" s="30" t="s">
        <v>2</v>
      </c>
      <c r="GA10" s="30" t="s">
        <v>0</v>
      </c>
      <c r="GB10" s="30" t="s">
        <v>1</v>
      </c>
      <c r="GC10" s="30" t="s">
        <v>2</v>
      </c>
      <c r="GD10" s="30" t="s">
        <v>0</v>
      </c>
      <c r="GE10" s="30" t="s">
        <v>1</v>
      </c>
      <c r="GF10" s="30" t="s">
        <v>2</v>
      </c>
      <c r="GG10" s="30" t="s">
        <v>0</v>
      </c>
      <c r="GH10" s="30" t="s">
        <v>1</v>
      </c>
      <c r="GI10" s="30" t="s">
        <v>2</v>
      </c>
      <c r="GJ10" s="30" t="s">
        <v>0</v>
      </c>
      <c r="GK10" s="30" t="s">
        <v>1</v>
      </c>
      <c r="GL10" s="30" t="s">
        <v>2</v>
      </c>
      <c r="GM10" s="30" t="s">
        <v>0</v>
      </c>
      <c r="GN10" s="30" t="s">
        <v>1</v>
      </c>
      <c r="GO10" s="30" t="s">
        <v>2</v>
      </c>
      <c r="GP10" s="30" t="s">
        <v>0</v>
      </c>
      <c r="GQ10" s="30" t="s">
        <v>1</v>
      </c>
      <c r="GR10" s="30" t="s">
        <v>2</v>
      </c>
      <c r="GS10" s="30" t="s">
        <v>0</v>
      </c>
      <c r="GT10" s="30" t="s">
        <v>1</v>
      </c>
      <c r="GU10" s="30" t="s">
        <v>2</v>
      </c>
      <c r="GV10" s="30" t="s">
        <v>0</v>
      </c>
      <c r="GW10" s="30" t="s">
        <v>1</v>
      </c>
      <c r="GX10" s="30" t="s">
        <v>2</v>
      </c>
      <c r="GY10" s="30" t="s">
        <v>0</v>
      </c>
      <c r="GZ10" s="30" t="s">
        <v>1</v>
      </c>
      <c r="HA10" s="30" t="s">
        <v>2</v>
      </c>
      <c r="HB10" s="30" t="s">
        <v>0</v>
      </c>
      <c r="HC10" s="30" t="s">
        <v>1</v>
      </c>
      <c r="HD10" s="30" t="s">
        <v>2</v>
      </c>
      <c r="HE10" s="30" t="s">
        <v>0</v>
      </c>
      <c r="HF10" s="30" t="s">
        <v>1</v>
      </c>
      <c r="HG10" s="30" t="s">
        <v>2</v>
      </c>
      <c r="HH10" s="30" t="s">
        <v>0</v>
      </c>
      <c r="HI10" s="30" t="s">
        <v>1</v>
      </c>
      <c r="HJ10" s="30" t="s">
        <v>2</v>
      </c>
      <c r="HK10" s="30" t="s">
        <v>0</v>
      </c>
      <c r="HL10" s="30" t="s">
        <v>1</v>
      </c>
      <c r="HM10" s="30" t="s">
        <v>2</v>
      </c>
      <c r="HN10" s="30" t="s">
        <v>0</v>
      </c>
      <c r="HO10" s="30" t="s">
        <v>1</v>
      </c>
      <c r="HP10" s="30" t="s">
        <v>2</v>
      </c>
      <c r="HQ10" s="30" t="s">
        <v>0</v>
      </c>
      <c r="HR10" s="30" t="s">
        <v>1</v>
      </c>
      <c r="HS10" s="30" t="s">
        <v>2</v>
      </c>
      <c r="HT10" s="30" t="s">
        <v>0</v>
      </c>
      <c r="HU10" s="30" t="s">
        <v>1</v>
      </c>
      <c r="HV10" s="30" t="s">
        <v>2</v>
      </c>
      <c r="HW10" s="30" t="s">
        <v>0</v>
      </c>
      <c r="HX10" s="30" t="s">
        <v>1</v>
      </c>
      <c r="HY10" s="30" t="s">
        <v>2</v>
      </c>
      <c r="HZ10" s="30" t="s">
        <v>0</v>
      </c>
      <c r="IA10" s="30" t="s">
        <v>1</v>
      </c>
      <c r="IB10" s="30" t="s">
        <v>2</v>
      </c>
      <c r="IC10" s="30" t="s">
        <v>0</v>
      </c>
      <c r="ID10" s="30" t="s">
        <v>1</v>
      </c>
      <c r="IE10" s="30" t="s">
        <v>2</v>
      </c>
      <c r="IF10" s="30" t="s">
        <v>0</v>
      </c>
      <c r="IG10" s="30" t="s">
        <v>1</v>
      </c>
      <c r="IH10" s="30" t="s">
        <v>2</v>
      </c>
      <c r="II10" s="30" t="s">
        <v>0</v>
      </c>
      <c r="IJ10" s="30" t="s">
        <v>1</v>
      </c>
      <c r="IK10" s="30" t="s">
        <v>2</v>
      </c>
      <c r="IL10" s="30" t="s">
        <v>0</v>
      </c>
      <c r="IM10" s="30" t="s">
        <v>1</v>
      </c>
      <c r="IN10" s="30" t="s">
        <v>2</v>
      </c>
      <c r="IO10" s="30" t="s">
        <v>0</v>
      </c>
      <c r="IP10" s="30" t="s">
        <v>1</v>
      </c>
      <c r="IQ10" s="30" t="s">
        <v>2</v>
      </c>
      <c r="IR10" s="30" t="s">
        <v>0</v>
      </c>
      <c r="IS10" s="30" t="s">
        <v>1</v>
      </c>
      <c r="IT10" s="30" t="s">
        <v>2</v>
      </c>
      <c r="IU10" s="30" t="s">
        <v>0</v>
      </c>
      <c r="IV10" s="30" t="s">
        <v>1</v>
      </c>
      <c r="IW10" s="30" t="s">
        <v>2</v>
      </c>
      <c r="IX10" s="30" t="s">
        <v>0</v>
      </c>
      <c r="IY10" s="30" t="s">
        <v>1</v>
      </c>
      <c r="IZ10" s="30" t="s">
        <v>2</v>
      </c>
      <c r="JA10" s="30" t="s">
        <v>0</v>
      </c>
      <c r="JB10" s="30" t="s">
        <v>1</v>
      </c>
      <c r="JC10" s="30" t="s">
        <v>2</v>
      </c>
      <c r="JD10" s="30" t="s">
        <v>0</v>
      </c>
      <c r="JE10" s="30" t="s">
        <v>1</v>
      </c>
      <c r="JF10" s="30" t="s">
        <v>2</v>
      </c>
      <c r="JG10" s="30" t="s">
        <v>0</v>
      </c>
      <c r="JH10" s="30" t="s">
        <v>1</v>
      </c>
      <c r="JI10" s="30" t="s">
        <v>2</v>
      </c>
      <c r="JJ10" s="30" t="s">
        <v>0</v>
      </c>
      <c r="JK10" s="30" t="s">
        <v>1</v>
      </c>
      <c r="JL10" s="30" t="s">
        <v>2</v>
      </c>
      <c r="JM10" s="30" t="s">
        <v>0</v>
      </c>
      <c r="JN10" s="30" t="s">
        <v>1</v>
      </c>
      <c r="JO10" s="30" t="s">
        <v>2</v>
      </c>
      <c r="JP10" s="30" t="s">
        <v>0</v>
      </c>
      <c r="JQ10" s="30" t="s">
        <v>1</v>
      </c>
      <c r="JR10" s="30" t="s">
        <v>2</v>
      </c>
      <c r="JS10" s="30" t="s">
        <v>0</v>
      </c>
      <c r="JT10" s="30" t="s">
        <v>1</v>
      </c>
      <c r="JU10" s="30" t="s">
        <v>2</v>
      </c>
      <c r="JV10" s="30" t="s">
        <v>0</v>
      </c>
      <c r="JW10" s="30" t="s">
        <v>1</v>
      </c>
      <c r="JX10" s="30" t="s">
        <v>2</v>
      </c>
      <c r="JY10" s="30" t="s">
        <v>0</v>
      </c>
      <c r="JZ10" s="30" t="s">
        <v>1</v>
      </c>
      <c r="KA10" s="30" t="s">
        <v>2</v>
      </c>
      <c r="KB10" s="30" t="s">
        <v>0</v>
      </c>
      <c r="KC10" s="30" t="s">
        <v>1</v>
      </c>
      <c r="KD10" s="30" t="s">
        <v>2</v>
      </c>
      <c r="KE10" s="30" t="s">
        <v>0</v>
      </c>
      <c r="KF10" s="30" t="s">
        <v>1</v>
      </c>
      <c r="KG10" s="30" t="s">
        <v>2</v>
      </c>
      <c r="KH10" s="30" t="s">
        <v>0</v>
      </c>
      <c r="KI10" s="30" t="s">
        <v>1</v>
      </c>
      <c r="KJ10" s="30" t="s">
        <v>2</v>
      </c>
      <c r="KK10" s="30" t="s">
        <v>0</v>
      </c>
      <c r="KL10" s="30" t="s">
        <v>1</v>
      </c>
      <c r="KM10" s="30" t="s">
        <v>2</v>
      </c>
      <c r="KN10" s="30" t="s">
        <v>0</v>
      </c>
      <c r="KO10" s="30" t="s">
        <v>1</v>
      </c>
      <c r="KP10" s="30" t="s">
        <v>2</v>
      </c>
      <c r="KQ10" s="30" t="s">
        <v>0</v>
      </c>
      <c r="KR10" s="30" t="s">
        <v>1</v>
      </c>
      <c r="KS10" s="30" t="s">
        <v>2</v>
      </c>
      <c r="KT10" s="30" t="s">
        <v>0</v>
      </c>
      <c r="KU10" s="30" t="s">
        <v>1</v>
      </c>
      <c r="KV10" s="30" t="s">
        <v>2</v>
      </c>
      <c r="KW10" s="30" t="s">
        <v>0</v>
      </c>
      <c r="KX10" s="30" t="s">
        <v>1</v>
      </c>
      <c r="KY10" s="30" t="s">
        <v>2</v>
      </c>
      <c r="KZ10" s="30" t="s">
        <v>0</v>
      </c>
      <c r="LA10" s="30" t="s">
        <v>1</v>
      </c>
      <c r="LB10" s="30" t="s">
        <v>2</v>
      </c>
      <c r="LC10" s="30" t="s">
        <v>0</v>
      </c>
      <c r="LD10" s="30" t="s">
        <v>1</v>
      </c>
      <c r="LE10" s="37" t="s">
        <v>2</v>
      </c>
    </row>
    <row r="11" spans="1:317" ht="15" thickTop="1" x14ac:dyDescent="0.25">
      <c r="A11" s="538" t="s">
        <v>3</v>
      </c>
      <c r="B11" s="471" t="s">
        <v>4</v>
      </c>
      <c r="C11" s="151">
        <v>24</v>
      </c>
      <c r="D11" s="18">
        <v>3.8523274478330656E-2</v>
      </c>
      <c r="E11" s="18">
        <v>0.44444444444444442</v>
      </c>
      <c r="F11" s="17">
        <v>0</v>
      </c>
      <c r="G11" s="18">
        <v>0</v>
      </c>
      <c r="H11" s="18">
        <v>0</v>
      </c>
      <c r="I11" s="17">
        <v>0</v>
      </c>
      <c r="J11" s="18">
        <v>0</v>
      </c>
      <c r="K11" s="18">
        <v>0</v>
      </c>
      <c r="L11" s="17">
        <v>0</v>
      </c>
      <c r="M11" s="18">
        <v>0</v>
      </c>
      <c r="N11" s="18">
        <v>0</v>
      </c>
      <c r="O11" s="17">
        <v>0</v>
      </c>
      <c r="P11" s="18">
        <v>0</v>
      </c>
      <c r="Q11" s="18">
        <v>0</v>
      </c>
      <c r="R11" s="17">
        <v>12</v>
      </c>
      <c r="S11" s="18">
        <v>8.3333333333333315E-2</v>
      </c>
      <c r="T11" s="18">
        <v>0.22222222222222221</v>
      </c>
      <c r="U11" s="17">
        <v>1</v>
      </c>
      <c r="V11" s="18">
        <v>0.2</v>
      </c>
      <c r="W11" s="18">
        <v>1.8518518518518517E-2</v>
      </c>
      <c r="X11" s="17">
        <v>0</v>
      </c>
      <c r="Y11" s="18">
        <v>0</v>
      </c>
      <c r="Z11" s="18">
        <v>0</v>
      </c>
      <c r="AA11" s="17">
        <v>0</v>
      </c>
      <c r="AB11" s="18">
        <v>0</v>
      </c>
      <c r="AC11" s="18">
        <v>0</v>
      </c>
      <c r="AD11" s="17">
        <v>1</v>
      </c>
      <c r="AE11" s="18">
        <v>8.3333333333333315E-2</v>
      </c>
      <c r="AF11" s="18">
        <v>1.8518518518518517E-2</v>
      </c>
      <c r="AG11" s="17">
        <v>0</v>
      </c>
      <c r="AH11" s="18">
        <v>0</v>
      </c>
      <c r="AI11" s="18">
        <v>0</v>
      </c>
      <c r="AJ11" s="17">
        <v>0</v>
      </c>
      <c r="AK11" s="18">
        <v>0</v>
      </c>
      <c r="AL11" s="18">
        <v>0</v>
      </c>
      <c r="AM11" s="17">
        <v>0</v>
      </c>
      <c r="AN11" s="18">
        <v>0</v>
      </c>
      <c r="AO11" s="18">
        <v>0</v>
      </c>
      <c r="AP11" s="17">
        <v>0</v>
      </c>
      <c r="AQ11" s="18">
        <v>0</v>
      </c>
      <c r="AR11" s="18">
        <v>0</v>
      </c>
      <c r="AS11" s="17">
        <v>0</v>
      </c>
      <c r="AT11" s="18">
        <v>0</v>
      </c>
      <c r="AU11" s="18">
        <v>0</v>
      </c>
      <c r="AV11" s="17">
        <v>0</v>
      </c>
      <c r="AW11" s="18">
        <v>0</v>
      </c>
      <c r="AX11" s="18">
        <v>0</v>
      </c>
      <c r="AY11" s="17">
        <v>0</v>
      </c>
      <c r="AZ11" s="18">
        <v>0</v>
      </c>
      <c r="BA11" s="18">
        <v>0</v>
      </c>
      <c r="BB11" s="17">
        <v>0</v>
      </c>
      <c r="BC11" s="18">
        <v>0</v>
      </c>
      <c r="BD11" s="18">
        <v>0</v>
      </c>
      <c r="BE11" s="17">
        <v>0</v>
      </c>
      <c r="BF11" s="18">
        <v>0</v>
      </c>
      <c r="BG11" s="18">
        <v>0</v>
      </c>
      <c r="BH11" s="17">
        <v>1</v>
      </c>
      <c r="BI11" s="18">
        <v>0.33333333333333326</v>
      </c>
      <c r="BJ11" s="18">
        <v>1.8518518518518517E-2</v>
      </c>
      <c r="BK11" s="17">
        <v>0</v>
      </c>
      <c r="BL11" s="18">
        <v>0</v>
      </c>
      <c r="BM11" s="18">
        <v>0</v>
      </c>
      <c r="BN11" s="17">
        <v>0</v>
      </c>
      <c r="BO11" s="18">
        <v>0</v>
      </c>
      <c r="BP11" s="18">
        <v>0</v>
      </c>
      <c r="BQ11" s="17">
        <v>0</v>
      </c>
      <c r="BR11" s="18">
        <v>0</v>
      </c>
      <c r="BS11" s="18">
        <v>0</v>
      </c>
      <c r="BT11" s="17">
        <v>0</v>
      </c>
      <c r="BU11" s="18">
        <v>0</v>
      </c>
      <c r="BV11" s="18">
        <v>0</v>
      </c>
      <c r="BW11" s="17">
        <v>0</v>
      </c>
      <c r="BX11" s="18">
        <v>0</v>
      </c>
      <c r="BY11" s="18">
        <v>0</v>
      </c>
      <c r="BZ11" s="17">
        <v>0</v>
      </c>
      <c r="CA11" s="18">
        <v>0</v>
      </c>
      <c r="CB11" s="18">
        <v>0</v>
      </c>
      <c r="CC11" s="17">
        <v>0</v>
      </c>
      <c r="CD11" s="18">
        <v>0</v>
      </c>
      <c r="CE11" s="18">
        <v>0</v>
      </c>
      <c r="CF11" s="17">
        <v>1</v>
      </c>
      <c r="CG11" s="18">
        <v>0.25</v>
      </c>
      <c r="CH11" s="18">
        <v>1.8518518518518517E-2</v>
      </c>
      <c r="CI11" s="17">
        <v>0</v>
      </c>
      <c r="CJ11" s="18">
        <v>0</v>
      </c>
      <c r="CK11" s="18">
        <v>0</v>
      </c>
      <c r="CL11" s="17">
        <v>0</v>
      </c>
      <c r="CM11" s="18">
        <v>0</v>
      </c>
      <c r="CN11" s="18">
        <v>0</v>
      </c>
      <c r="CO11" s="17">
        <v>0</v>
      </c>
      <c r="CP11" s="18">
        <v>0</v>
      </c>
      <c r="CQ11" s="18">
        <v>0</v>
      </c>
      <c r="CR11" s="17">
        <v>0</v>
      </c>
      <c r="CS11" s="18">
        <v>0</v>
      </c>
      <c r="CT11" s="18">
        <v>0</v>
      </c>
      <c r="CU11" s="17">
        <v>1</v>
      </c>
      <c r="CV11" s="18">
        <v>0.2</v>
      </c>
      <c r="CW11" s="18">
        <v>1.8518518518518517E-2</v>
      </c>
      <c r="CX11" s="17">
        <v>0</v>
      </c>
      <c r="CY11" s="18">
        <v>0</v>
      </c>
      <c r="CZ11" s="18">
        <v>0</v>
      </c>
      <c r="DA11" s="17">
        <v>0</v>
      </c>
      <c r="DB11" s="18">
        <v>0</v>
      </c>
      <c r="DC11" s="18">
        <v>0</v>
      </c>
      <c r="DD11" s="17">
        <v>0</v>
      </c>
      <c r="DE11" s="18">
        <v>0</v>
      </c>
      <c r="DF11" s="18">
        <v>0</v>
      </c>
      <c r="DG11" s="17">
        <v>0</v>
      </c>
      <c r="DH11" s="18">
        <v>0</v>
      </c>
      <c r="DI11" s="18">
        <v>0</v>
      </c>
      <c r="DJ11" s="17">
        <v>0</v>
      </c>
      <c r="DK11" s="18">
        <v>0</v>
      </c>
      <c r="DL11" s="18">
        <v>0</v>
      </c>
      <c r="DM11" s="17">
        <v>0</v>
      </c>
      <c r="DN11" s="18">
        <v>0</v>
      </c>
      <c r="DO11" s="18">
        <v>0</v>
      </c>
      <c r="DP11" s="17">
        <v>0</v>
      </c>
      <c r="DQ11" s="18">
        <v>0</v>
      </c>
      <c r="DR11" s="18">
        <v>0</v>
      </c>
      <c r="DS11" s="17">
        <v>0</v>
      </c>
      <c r="DT11" s="18">
        <v>0</v>
      </c>
      <c r="DU11" s="18">
        <v>0</v>
      </c>
      <c r="DV11" s="17">
        <v>0</v>
      </c>
      <c r="DW11" s="18">
        <v>0</v>
      </c>
      <c r="DX11" s="18">
        <v>0</v>
      </c>
      <c r="DY11" s="17">
        <v>0</v>
      </c>
      <c r="DZ11" s="18">
        <v>0</v>
      </c>
      <c r="EA11" s="18">
        <v>0</v>
      </c>
      <c r="EB11" s="17">
        <v>0</v>
      </c>
      <c r="EC11" s="18">
        <v>0</v>
      </c>
      <c r="ED11" s="18">
        <v>0</v>
      </c>
      <c r="EE11" s="17">
        <v>0</v>
      </c>
      <c r="EF11" s="18">
        <v>0</v>
      </c>
      <c r="EG11" s="18">
        <v>0</v>
      </c>
      <c r="EH11" s="17">
        <v>0</v>
      </c>
      <c r="EI11" s="18">
        <v>0</v>
      </c>
      <c r="EJ11" s="18">
        <v>0</v>
      </c>
      <c r="EK11" s="17">
        <v>0</v>
      </c>
      <c r="EL11" s="18">
        <v>0</v>
      </c>
      <c r="EM11" s="18">
        <v>0</v>
      </c>
      <c r="EN11" s="17">
        <v>6</v>
      </c>
      <c r="EO11" s="18">
        <v>0.23076923076923075</v>
      </c>
      <c r="EP11" s="18">
        <v>0.1111111111111111</v>
      </c>
      <c r="EQ11" s="17">
        <v>0</v>
      </c>
      <c r="ER11" s="18">
        <v>0</v>
      </c>
      <c r="ES11" s="18">
        <v>0</v>
      </c>
      <c r="ET11" s="17">
        <v>0</v>
      </c>
      <c r="EU11" s="18">
        <v>0</v>
      </c>
      <c r="EV11" s="18">
        <v>0</v>
      </c>
      <c r="EW11" s="17">
        <v>0</v>
      </c>
      <c r="EX11" s="18">
        <v>0</v>
      </c>
      <c r="EY11" s="18">
        <v>0</v>
      </c>
      <c r="EZ11" s="17">
        <v>0</v>
      </c>
      <c r="FA11" s="18">
        <v>0</v>
      </c>
      <c r="FB11" s="18">
        <v>0</v>
      </c>
      <c r="FC11" s="17">
        <v>0</v>
      </c>
      <c r="FD11" s="18">
        <v>0</v>
      </c>
      <c r="FE11" s="18">
        <v>0</v>
      </c>
      <c r="FF11" s="17">
        <v>1</v>
      </c>
      <c r="FG11" s="18">
        <v>1</v>
      </c>
      <c r="FH11" s="18">
        <v>1.8518518518518517E-2</v>
      </c>
      <c r="FI11" s="17">
        <v>0</v>
      </c>
      <c r="FJ11" s="18">
        <v>0</v>
      </c>
      <c r="FK11" s="18">
        <v>0</v>
      </c>
      <c r="FL11" s="17">
        <v>0</v>
      </c>
      <c r="FM11" s="18">
        <v>0</v>
      </c>
      <c r="FN11" s="18">
        <v>0</v>
      </c>
      <c r="FO11" s="17">
        <v>0</v>
      </c>
      <c r="FP11" s="18">
        <v>0</v>
      </c>
      <c r="FQ11" s="18">
        <v>0</v>
      </c>
      <c r="FR11" s="17">
        <v>0</v>
      </c>
      <c r="FS11" s="18">
        <v>0</v>
      </c>
      <c r="FT11" s="18">
        <v>0</v>
      </c>
      <c r="FU11" s="17">
        <v>0</v>
      </c>
      <c r="FV11" s="18">
        <v>0</v>
      </c>
      <c r="FW11" s="18">
        <v>0</v>
      </c>
      <c r="FX11" s="17">
        <v>0</v>
      </c>
      <c r="FY11" s="18">
        <v>0</v>
      </c>
      <c r="FZ11" s="18">
        <v>0</v>
      </c>
      <c r="GA11" s="17">
        <v>0</v>
      </c>
      <c r="GB11" s="18">
        <v>0</v>
      </c>
      <c r="GC11" s="18">
        <v>0</v>
      </c>
      <c r="GD11" s="17">
        <v>0</v>
      </c>
      <c r="GE11" s="18">
        <v>0</v>
      </c>
      <c r="GF11" s="18">
        <v>0</v>
      </c>
      <c r="GG11" s="17">
        <v>0</v>
      </c>
      <c r="GH11" s="18">
        <v>0</v>
      </c>
      <c r="GI11" s="18">
        <v>0</v>
      </c>
      <c r="GJ11" s="17">
        <v>0</v>
      </c>
      <c r="GK11" s="18">
        <v>0</v>
      </c>
      <c r="GL11" s="18">
        <v>0</v>
      </c>
      <c r="GM11" s="17">
        <v>1</v>
      </c>
      <c r="GN11" s="18">
        <v>8.3333333333333315E-2</v>
      </c>
      <c r="GO11" s="18">
        <v>1.8518518518518517E-2</v>
      </c>
      <c r="GP11" s="17">
        <v>0</v>
      </c>
      <c r="GQ11" s="18">
        <v>0</v>
      </c>
      <c r="GR11" s="18">
        <v>0</v>
      </c>
      <c r="GS11" s="17">
        <v>0</v>
      </c>
      <c r="GT11" s="18">
        <v>0</v>
      </c>
      <c r="GU11" s="18">
        <v>0</v>
      </c>
      <c r="GV11" s="17">
        <v>0</v>
      </c>
      <c r="GW11" s="18">
        <v>0</v>
      </c>
      <c r="GX11" s="18">
        <v>0</v>
      </c>
      <c r="GY11" s="17">
        <v>0</v>
      </c>
      <c r="GZ11" s="18">
        <v>0</v>
      </c>
      <c r="HA11" s="18">
        <v>0</v>
      </c>
      <c r="HB11" s="17">
        <v>0</v>
      </c>
      <c r="HC11" s="18">
        <v>0</v>
      </c>
      <c r="HD11" s="18">
        <v>0</v>
      </c>
      <c r="HE11" s="17">
        <v>0</v>
      </c>
      <c r="HF11" s="18">
        <v>0</v>
      </c>
      <c r="HG11" s="18">
        <v>0</v>
      </c>
      <c r="HH11" s="17">
        <v>0</v>
      </c>
      <c r="HI11" s="18">
        <v>0</v>
      </c>
      <c r="HJ11" s="18">
        <v>0</v>
      </c>
      <c r="HK11" s="17">
        <v>0</v>
      </c>
      <c r="HL11" s="18">
        <v>0</v>
      </c>
      <c r="HM11" s="18">
        <v>0</v>
      </c>
      <c r="HN11" s="17">
        <v>0</v>
      </c>
      <c r="HO11" s="18">
        <v>0</v>
      </c>
      <c r="HP11" s="18">
        <v>0</v>
      </c>
      <c r="HQ11" s="17">
        <v>0</v>
      </c>
      <c r="HR11" s="18">
        <v>0</v>
      </c>
      <c r="HS11" s="18">
        <v>0</v>
      </c>
      <c r="HT11" s="17">
        <v>0</v>
      </c>
      <c r="HU11" s="18">
        <v>0</v>
      </c>
      <c r="HV11" s="18">
        <v>0</v>
      </c>
      <c r="HW11" s="17">
        <v>1</v>
      </c>
      <c r="HX11" s="18">
        <v>0.125</v>
      </c>
      <c r="HY11" s="18">
        <v>1.8518518518518517E-2</v>
      </c>
      <c r="HZ11" s="17">
        <v>0</v>
      </c>
      <c r="IA11" s="18">
        <v>0</v>
      </c>
      <c r="IB11" s="18">
        <v>0</v>
      </c>
      <c r="IC11" s="17">
        <v>0</v>
      </c>
      <c r="ID11" s="18">
        <v>0</v>
      </c>
      <c r="IE11" s="18">
        <v>0</v>
      </c>
      <c r="IF11" s="17">
        <v>0</v>
      </c>
      <c r="IG11" s="18">
        <v>0</v>
      </c>
      <c r="IH11" s="18">
        <v>0</v>
      </c>
      <c r="II11" s="17">
        <v>0</v>
      </c>
      <c r="IJ11" s="18">
        <v>0</v>
      </c>
      <c r="IK11" s="18">
        <v>0</v>
      </c>
      <c r="IL11" s="17">
        <v>0</v>
      </c>
      <c r="IM11" s="18">
        <v>0</v>
      </c>
      <c r="IN11" s="18">
        <v>0</v>
      </c>
      <c r="IO11" s="17">
        <v>1</v>
      </c>
      <c r="IP11" s="18">
        <v>0.2</v>
      </c>
      <c r="IQ11" s="18">
        <v>1.8518518518518517E-2</v>
      </c>
      <c r="IR11" s="17">
        <v>0</v>
      </c>
      <c r="IS11" s="18">
        <v>0</v>
      </c>
      <c r="IT11" s="18">
        <v>0</v>
      </c>
      <c r="IU11" s="17">
        <v>0</v>
      </c>
      <c r="IV11" s="18">
        <v>0</v>
      </c>
      <c r="IW11" s="18">
        <v>0</v>
      </c>
      <c r="IX11" s="17">
        <v>0</v>
      </c>
      <c r="IY11" s="18">
        <v>0</v>
      </c>
      <c r="IZ11" s="18">
        <v>0</v>
      </c>
      <c r="JA11" s="17">
        <v>0</v>
      </c>
      <c r="JB11" s="18">
        <v>0</v>
      </c>
      <c r="JC11" s="18">
        <v>0</v>
      </c>
      <c r="JD11" s="17">
        <v>0</v>
      </c>
      <c r="JE11" s="18">
        <v>0</v>
      </c>
      <c r="JF11" s="18">
        <v>0</v>
      </c>
      <c r="JG11" s="17">
        <v>0</v>
      </c>
      <c r="JH11" s="18">
        <v>0</v>
      </c>
      <c r="JI11" s="18">
        <v>0</v>
      </c>
      <c r="JJ11" s="17">
        <v>0</v>
      </c>
      <c r="JK11" s="18">
        <v>0</v>
      </c>
      <c r="JL11" s="18">
        <v>0</v>
      </c>
      <c r="JM11" s="17">
        <v>0</v>
      </c>
      <c r="JN11" s="18">
        <v>0</v>
      </c>
      <c r="JO11" s="18">
        <v>0</v>
      </c>
      <c r="JP11" s="17">
        <v>0</v>
      </c>
      <c r="JQ11" s="18">
        <v>0</v>
      </c>
      <c r="JR11" s="18">
        <v>0</v>
      </c>
      <c r="JS11" s="17">
        <v>1</v>
      </c>
      <c r="JT11" s="18">
        <v>0.5</v>
      </c>
      <c r="JU11" s="18">
        <v>1.8518518518518517E-2</v>
      </c>
      <c r="JV11" s="17">
        <v>0</v>
      </c>
      <c r="JW11" s="18">
        <v>0</v>
      </c>
      <c r="JX11" s="18">
        <v>0</v>
      </c>
      <c r="JY11" s="17">
        <v>0</v>
      </c>
      <c r="JZ11" s="18">
        <v>0</v>
      </c>
      <c r="KA11" s="18">
        <v>0</v>
      </c>
      <c r="KB11" s="17">
        <v>0</v>
      </c>
      <c r="KC11" s="18">
        <v>0</v>
      </c>
      <c r="KD11" s="18">
        <v>0</v>
      </c>
      <c r="KE11" s="17">
        <v>2</v>
      </c>
      <c r="KF11" s="18">
        <v>2.7397260273972601E-2</v>
      </c>
      <c r="KG11" s="18">
        <v>3.7037037037037035E-2</v>
      </c>
      <c r="KH11" s="17">
        <v>0</v>
      </c>
      <c r="KI11" s="18">
        <v>0</v>
      </c>
      <c r="KJ11" s="18">
        <v>0</v>
      </c>
      <c r="KK11" s="17">
        <v>0</v>
      </c>
      <c r="KL11" s="18">
        <v>0</v>
      </c>
      <c r="KM11" s="18">
        <v>0</v>
      </c>
      <c r="KN11" s="17">
        <v>0</v>
      </c>
      <c r="KO11" s="18">
        <v>0</v>
      </c>
      <c r="KP11" s="18">
        <v>0</v>
      </c>
      <c r="KQ11" s="17">
        <v>0</v>
      </c>
      <c r="KR11" s="18">
        <v>0</v>
      </c>
      <c r="KS11" s="18">
        <v>0</v>
      </c>
      <c r="KT11" s="17">
        <v>0</v>
      </c>
      <c r="KU11" s="18">
        <v>0</v>
      </c>
      <c r="KV11" s="18">
        <v>0</v>
      </c>
      <c r="KW11" s="17">
        <v>0</v>
      </c>
      <c r="KX11" s="18">
        <v>0</v>
      </c>
      <c r="KY11" s="18">
        <v>0</v>
      </c>
      <c r="KZ11" s="17">
        <v>0</v>
      </c>
      <c r="LA11" s="18">
        <v>0</v>
      </c>
      <c r="LB11" s="18">
        <v>0</v>
      </c>
      <c r="LC11" s="17">
        <v>0</v>
      </c>
      <c r="LD11" s="18">
        <v>0</v>
      </c>
      <c r="LE11" s="38">
        <v>0</v>
      </c>
    </row>
    <row r="12" spans="1:317" x14ac:dyDescent="0.25">
      <c r="A12" s="539"/>
      <c r="B12" s="472" t="s">
        <v>5</v>
      </c>
      <c r="C12" s="152">
        <v>4</v>
      </c>
      <c r="D12" s="3">
        <v>6.420545746388443E-3</v>
      </c>
      <c r="E12" s="4">
        <v>0.36363636363636365</v>
      </c>
      <c r="F12" s="5">
        <v>1</v>
      </c>
      <c r="G12" s="4">
        <v>2.564102564102564E-2</v>
      </c>
      <c r="H12" s="4">
        <v>9.0909090909090912E-2</v>
      </c>
      <c r="I12" s="5">
        <v>0</v>
      </c>
      <c r="J12" s="4">
        <v>0</v>
      </c>
      <c r="K12" s="4">
        <v>0</v>
      </c>
      <c r="L12" s="5">
        <v>0</v>
      </c>
      <c r="M12" s="4">
        <v>0</v>
      </c>
      <c r="N12" s="4">
        <v>0</v>
      </c>
      <c r="O12" s="5">
        <v>0</v>
      </c>
      <c r="P12" s="4">
        <v>0</v>
      </c>
      <c r="Q12" s="4">
        <v>0</v>
      </c>
      <c r="R12" s="5">
        <v>2</v>
      </c>
      <c r="S12" s="4">
        <v>1.3888888888888888E-2</v>
      </c>
      <c r="T12" s="4">
        <v>0.18181818181818182</v>
      </c>
      <c r="U12" s="5">
        <v>0</v>
      </c>
      <c r="V12" s="4">
        <v>0</v>
      </c>
      <c r="W12" s="4">
        <v>0</v>
      </c>
      <c r="X12" s="5">
        <v>0</v>
      </c>
      <c r="Y12" s="4">
        <v>0</v>
      </c>
      <c r="Z12" s="4">
        <v>0</v>
      </c>
      <c r="AA12" s="5">
        <v>0</v>
      </c>
      <c r="AB12" s="4">
        <v>0</v>
      </c>
      <c r="AC12" s="4">
        <v>0</v>
      </c>
      <c r="AD12" s="5">
        <v>0</v>
      </c>
      <c r="AE12" s="4">
        <v>0</v>
      </c>
      <c r="AF12" s="4">
        <v>0</v>
      </c>
      <c r="AG12" s="5">
        <v>0</v>
      </c>
      <c r="AH12" s="4">
        <v>0</v>
      </c>
      <c r="AI12" s="4">
        <v>0</v>
      </c>
      <c r="AJ12" s="5">
        <v>0</v>
      </c>
      <c r="AK12" s="4">
        <v>0</v>
      </c>
      <c r="AL12" s="4">
        <v>0</v>
      </c>
      <c r="AM12" s="5">
        <v>0</v>
      </c>
      <c r="AN12" s="4">
        <v>0</v>
      </c>
      <c r="AO12" s="4">
        <v>0</v>
      </c>
      <c r="AP12" s="5">
        <v>0</v>
      </c>
      <c r="AQ12" s="4">
        <v>0</v>
      </c>
      <c r="AR12" s="4">
        <v>0</v>
      </c>
      <c r="AS12" s="5">
        <v>0</v>
      </c>
      <c r="AT12" s="4">
        <v>0</v>
      </c>
      <c r="AU12" s="4">
        <v>0</v>
      </c>
      <c r="AV12" s="5">
        <v>0</v>
      </c>
      <c r="AW12" s="4">
        <v>0</v>
      </c>
      <c r="AX12" s="4">
        <v>0</v>
      </c>
      <c r="AY12" s="5">
        <v>0</v>
      </c>
      <c r="AZ12" s="4">
        <v>0</v>
      </c>
      <c r="BA12" s="4">
        <v>0</v>
      </c>
      <c r="BB12" s="5">
        <v>0</v>
      </c>
      <c r="BC12" s="4">
        <v>0</v>
      </c>
      <c r="BD12" s="4">
        <v>0</v>
      </c>
      <c r="BE12" s="5">
        <v>0</v>
      </c>
      <c r="BF12" s="4">
        <v>0</v>
      </c>
      <c r="BG12" s="4">
        <v>0</v>
      </c>
      <c r="BH12" s="5">
        <v>0</v>
      </c>
      <c r="BI12" s="4">
        <v>0</v>
      </c>
      <c r="BJ12" s="4">
        <v>0</v>
      </c>
      <c r="BK12" s="5">
        <v>0</v>
      </c>
      <c r="BL12" s="4">
        <v>0</v>
      </c>
      <c r="BM12" s="4">
        <v>0</v>
      </c>
      <c r="BN12" s="5">
        <v>1</v>
      </c>
      <c r="BO12" s="4">
        <v>0.1</v>
      </c>
      <c r="BP12" s="4">
        <v>9.0909090909090912E-2</v>
      </c>
      <c r="BQ12" s="5">
        <v>0</v>
      </c>
      <c r="BR12" s="4">
        <v>0</v>
      </c>
      <c r="BS12" s="4">
        <v>0</v>
      </c>
      <c r="BT12" s="5">
        <v>0</v>
      </c>
      <c r="BU12" s="4">
        <v>0</v>
      </c>
      <c r="BV12" s="4">
        <v>0</v>
      </c>
      <c r="BW12" s="5">
        <v>0</v>
      </c>
      <c r="BX12" s="4">
        <v>0</v>
      </c>
      <c r="BY12" s="4">
        <v>0</v>
      </c>
      <c r="BZ12" s="5">
        <v>0</v>
      </c>
      <c r="CA12" s="4">
        <v>0</v>
      </c>
      <c r="CB12" s="4">
        <v>0</v>
      </c>
      <c r="CC12" s="5">
        <v>0</v>
      </c>
      <c r="CD12" s="4">
        <v>0</v>
      </c>
      <c r="CE12" s="4">
        <v>0</v>
      </c>
      <c r="CF12" s="5">
        <v>0</v>
      </c>
      <c r="CG12" s="4">
        <v>0</v>
      </c>
      <c r="CH12" s="4">
        <v>0</v>
      </c>
      <c r="CI12" s="5">
        <v>0</v>
      </c>
      <c r="CJ12" s="4">
        <v>0</v>
      </c>
      <c r="CK12" s="4">
        <v>0</v>
      </c>
      <c r="CL12" s="5">
        <v>0</v>
      </c>
      <c r="CM12" s="4">
        <v>0</v>
      </c>
      <c r="CN12" s="4">
        <v>0</v>
      </c>
      <c r="CO12" s="5">
        <v>0</v>
      </c>
      <c r="CP12" s="4">
        <v>0</v>
      </c>
      <c r="CQ12" s="4">
        <v>0</v>
      </c>
      <c r="CR12" s="5">
        <v>0</v>
      </c>
      <c r="CS12" s="4">
        <v>0</v>
      </c>
      <c r="CT12" s="4">
        <v>0</v>
      </c>
      <c r="CU12" s="5">
        <v>1</v>
      </c>
      <c r="CV12" s="4">
        <v>0.2</v>
      </c>
      <c r="CW12" s="4">
        <v>9.0909090909090912E-2</v>
      </c>
      <c r="CX12" s="5">
        <v>0</v>
      </c>
      <c r="CY12" s="4">
        <v>0</v>
      </c>
      <c r="CZ12" s="4">
        <v>0</v>
      </c>
      <c r="DA12" s="5">
        <v>0</v>
      </c>
      <c r="DB12" s="4">
        <v>0</v>
      </c>
      <c r="DC12" s="4">
        <v>0</v>
      </c>
      <c r="DD12" s="5">
        <v>0</v>
      </c>
      <c r="DE12" s="4">
        <v>0</v>
      </c>
      <c r="DF12" s="4">
        <v>0</v>
      </c>
      <c r="DG12" s="5">
        <v>0</v>
      </c>
      <c r="DH12" s="4">
        <v>0</v>
      </c>
      <c r="DI12" s="4">
        <v>0</v>
      </c>
      <c r="DJ12" s="5">
        <v>0</v>
      </c>
      <c r="DK12" s="4">
        <v>0</v>
      </c>
      <c r="DL12" s="4">
        <v>0</v>
      </c>
      <c r="DM12" s="5">
        <v>0</v>
      </c>
      <c r="DN12" s="4">
        <v>0</v>
      </c>
      <c r="DO12" s="4">
        <v>0</v>
      </c>
      <c r="DP12" s="5">
        <v>0</v>
      </c>
      <c r="DQ12" s="4">
        <v>0</v>
      </c>
      <c r="DR12" s="4">
        <v>0</v>
      </c>
      <c r="DS12" s="5">
        <v>0</v>
      </c>
      <c r="DT12" s="4">
        <v>0</v>
      </c>
      <c r="DU12" s="4">
        <v>0</v>
      </c>
      <c r="DV12" s="5">
        <v>0</v>
      </c>
      <c r="DW12" s="4">
        <v>0</v>
      </c>
      <c r="DX12" s="4">
        <v>0</v>
      </c>
      <c r="DY12" s="5">
        <v>0</v>
      </c>
      <c r="DZ12" s="4">
        <v>0</v>
      </c>
      <c r="EA12" s="4">
        <v>0</v>
      </c>
      <c r="EB12" s="5">
        <v>0</v>
      </c>
      <c r="EC12" s="4">
        <v>0</v>
      </c>
      <c r="ED12" s="4">
        <v>0</v>
      </c>
      <c r="EE12" s="5">
        <v>0</v>
      </c>
      <c r="EF12" s="4">
        <v>0</v>
      </c>
      <c r="EG12" s="4">
        <v>0</v>
      </c>
      <c r="EH12" s="5">
        <v>0</v>
      </c>
      <c r="EI12" s="4">
        <v>0</v>
      </c>
      <c r="EJ12" s="4">
        <v>0</v>
      </c>
      <c r="EK12" s="5">
        <v>0</v>
      </c>
      <c r="EL12" s="4">
        <v>0</v>
      </c>
      <c r="EM12" s="4">
        <v>0</v>
      </c>
      <c r="EN12" s="5">
        <v>0</v>
      </c>
      <c r="EO12" s="4">
        <v>0</v>
      </c>
      <c r="EP12" s="4">
        <v>0</v>
      </c>
      <c r="EQ12" s="5">
        <v>0</v>
      </c>
      <c r="ER12" s="4">
        <v>0</v>
      </c>
      <c r="ES12" s="4">
        <v>0</v>
      </c>
      <c r="ET12" s="5">
        <v>0</v>
      </c>
      <c r="EU12" s="4">
        <v>0</v>
      </c>
      <c r="EV12" s="4">
        <v>0</v>
      </c>
      <c r="EW12" s="5">
        <v>0</v>
      </c>
      <c r="EX12" s="4">
        <v>0</v>
      </c>
      <c r="EY12" s="4">
        <v>0</v>
      </c>
      <c r="EZ12" s="5">
        <v>0</v>
      </c>
      <c r="FA12" s="4">
        <v>0</v>
      </c>
      <c r="FB12" s="4">
        <v>0</v>
      </c>
      <c r="FC12" s="5">
        <v>0</v>
      </c>
      <c r="FD12" s="4">
        <v>0</v>
      </c>
      <c r="FE12" s="4">
        <v>0</v>
      </c>
      <c r="FF12" s="5">
        <v>0</v>
      </c>
      <c r="FG12" s="4">
        <v>0</v>
      </c>
      <c r="FH12" s="4">
        <v>0</v>
      </c>
      <c r="FI12" s="5">
        <v>0</v>
      </c>
      <c r="FJ12" s="4">
        <v>0</v>
      </c>
      <c r="FK12" s="4">
        <v>0</v>
      </c>
      <c r="FL12" s="5">
        <v>0</v>
      </c>
      <c r="FM12" s="4">
        <v>0</v>
      </c>
      <c r="FN12" s="4">
        <v>0</v>
      </c>
      <c r="FO12" s="5">
        <v>0</v>
      </c>
      <c r="FP12" s="4">
        <v>0</v>
      </c>
      <c r="FQ12" s="4">
        <v>0</v>
      </c>
      <c r="FR12" s="5">
        <v>0</v>
      </c>
      <c r="FS12" s="4">
        <v>0</v>
      </c>
      <c r="FT12" s="4">
        <v>0</v>
      </c>
      <c r="FU12" s="5">
        <v>0</v>
      </c>
      <c r="FV12" s="4">
        <v>0</v>
      </c>
      <c r="FW12" s="4">
        <v>0</v>
      </c>
      <c r="FX12" s="5">
        <v>0</v>
      </c>
      <c r="FY12" s="4">
        <v>0</v>
      </c>
      <c r="FZ12" s="4">
        <v>0</v>
      </c>
      <c r="GA12" s="5">
        <v>1</v>
      </c>
      <c r="GB12" s="4">
        <v>0.125</v>
      </c>
      <c r="GC12" s="4">
        <v>9.0909090909090912E-2</v>
      </c>
      <c r="GD12" s="5">
        <v>0</v>
      </c>
      <c r="GE12" s="4">
        <v>0</v>
      </c>
      <c r="GF12" s="4">
        <v>0</v>
      </c>
      <c r="GG12" s="5">
        <v>0</v>
      </c>
      <c r="GH12" s="4">
        <v>0</v>
      </c>
      <c r="GI12" s="4">
        <v>0</v>
      </c>
      <c r="GJ12" s="5">
        <v>0</v>
      </c>
      <c r="GK12" s="4">
        <v>0</v>
      </c>
      <c r="GL12" s="4">
        <v>0</v>
      </c>
      <c r="GM12" s="5">
        <v>0</v>
      </c>
      <c r="GN12" s="4">
        <v>0</v>
      </c>
      <c r="GO12" s="4">
        <v>0</v>
      </c>
      <c r="GP12" s="5">
        <v>0</v>
      </c>
      <c r="GQ12" s="4">
        <v>0</v>
      </c>
      <c r="GR12" s="4">
        <v>0</v>
      </c>
      <c r="GS12" s="5">
        <v>0</v>
      </c>
      <c r="GT12" s="4">
        <v>0</v>
      </c>
      <c r="GU12" s="4">
        <v>0</v>
      </c>
      <c r="GV12" s="5">
        <v>0</v>
      </c>
      <c r="GW12" s="4">
        <v>0</v>
      </c>
      <c r="GX12" s="4">
        <v>0</v>
      </c>
      <c r="GY12" s="5">
        <v>0</v>
      </c>
      <c r="GZ12" s="4">
        <v>0</v>
      </c>
      <c r="HA12" s="4">
        <v>0</v>
      </c>
      <c r="HB12" s="5">
        <v>0</v>
      </c>
      <c r="HC12" s="4">
        <v>0</v>
      </c>
      <c r="HD12" s="4">
        <v>0</v>
      </c>
      <c r="HE12" s="5">
        <v>0</v>
      </c>
      <c r="HF12" s="4">
        <v>0</v>
      </c>
      <c r="HG12" s="4">
        <v>0</v>
      </c>
      <c r="HH12" s="5">
        <v>0</v>
      </c>
      <c r="HI12" s="4">
        <v>0</v>
      </c>
      <c r="HJ12" s="4">
        <v>0</v>
      </c>
      <c r="HK12" s="5">
        <v>0</v>
      </c>
      <c r="HL12" s="4">
        <v>0</v>
      </c>
      <c r="HM12" s="4">
        <v>0</v>
      </c>
      <c r="HN12" s="5">
        <v>0</v>
      </c>
      <c r="HO12" s="4">
        <v>0</v>
      </c>
      <c r="HP12" s="4">
        <v>0</v>
      </c>
      <c r="HQ12" s="5">
        <v>0</v>
      </c>
      <c r="HR12" s="4">
        <v>0</v>
      </c>
      <c r="HS12" s="4">
        <v>0</v>
      </c>
      <c r="HT12" s="5">
        <v>0</v>
      </c>
      <c r="HU12" s="4">
        <v>0</v>
      </c>
      <c r="HV12" s="4">
        <v>0</v>
      </c>
      <c r="HW12" s="5">
        <v>0</v>
      </c>
      <c r="HX12" s="4">
        <v>0</v>
      </c>
      <c r="HY12" s="4">
        <v>0</v>
      </c>
      <c r="HZ12" s="5">
        <v>0</v>
      </c>
      <c r="IA12" s="4">
        <v>0</v>
      </c>
      <c r="IB12" s="4">
        <v>0</v>
      </c>
      <c r="IC12" s="5">
        <v>0</v>
      </c>
      <c r="ID12" s="4">
        <v>0</v>
      </c>
      <c r="IE12" s="4">
        <v>0</v>
      </c>
      <c r="IF12" s="5">
        <v>0</v>
      </c>
      <c r="IG12" s="4">
        <v>0</v>
      </c>
      <c r="IH12" s="4">
        <v>0</v>
      </c>
      <c r="II12" s="5">
        <v>0</v>
      </c>
      <c r="IJ12" s="4">
        <v>0</v>
      </c>
      <c r="IK12" s="4">
        <v>0</v>
      </c>
      <c r="IL12" s="5">
        <v>0</v>
      </c>
      <c r="IM12" s="4">
        <v>0</v>
      </c>
      <c r="IN12" s="4">
        <v>0</v>
      </c>
      <c r="IO12" s="5">
        <v>0</v>
      </c>
      <c r="IP12" s="4">
        <v>0</v>
      </c>
      <c r="IQ12" s="4">
        <v>0</v>
      </c>
      <c r="IR12" s="5">
        <v>0</v>
      </c>
      <c r="IS12" s="4">
        <v>0</v>
      </c>
      <c r="IT12" s="4">
        <v>0</v>
      </c>
      <c r="IU12" s="5">
        <v>0</v>
      </c>
      <c r="IV12" s="4">
        <v>0</v>
      </c>
      <c r="IW12" s="4">
        <v>0</v>
      </c>
      <c r="IX12" s="5">
        <v>0</v>
      </c>
      <c r="IY12" s="4">
        <v>0</v>
      </c>
      <c r="IZ12" s="4">
        <v>0</v>
      </c>
      <c r="JA12" s="5">
        <v>0</v>
      </c>
      <c r="JB12" s="4">
        <v>0</v>
      </c>
      <c r="JC12" s="4">
        <v>0</v>
      </c>
      <c r="JD12" s="5">
        <v>0</v>
      </c>
      <c r="JE12" s="4">
        <v>0</v>
      </c>
      <c r="JF12" s="4">
        <v>0</v>
      </c>
      <c r="JG12" s="5">
        <v>0</v>
      </c>
      <c r="JH12" s="4">
        <v>0</v>
      </c>
      <c r="JI12" s="4">
        <v>0</v>
      </c>
      <c r="JJ12" s="5">
        <v>0</v>
      </c>
      <c r="JK12" s="4">
        <v>0</v>
      </c>
      <c r="JL12" s="4">
        <v>0</v>
      </c>
      <c r="JM12" s="5">
        <v>0</v>
      </c>
      <c r="JN12" s="4">
        <v>0</v>
      </c>
      <c r="JO12" s="4">
        <v>0</v>
      </c>
      <c r="JP12" s="5">
        <v>0</v>
      </c>
      <c r="JQ12" s="4">
        <v>0</v>
      </c>
      <c r="JR12" s="4">
        <v>0</v>
      </c>
      <c r="JS12" s="5">
        <v>0</v>
      </c>
      <c r="JT12" s="4">
        <v>0</v>
      </c>
      <c r="JU12" s="4">
        <v>0</v>
      </c>
      <c r="JV12" s="5">
        <v>0</v>
      </c>
      <c r="JW12" s="4">
        <v>0</v>
      </c>
      <c r="JX12" s="4">
        <v>0</v>
      </c>
      <c r="JY12" s="5">
        <v>0</v>
      </c>
      <c r="JZ12" s="4">
        <v>0</v>
      </c>
      <c r="KA12" s="4">
        <v>0</v>
      </c>
      <c r="KB12" s="5">
        <v>0</v>
      </c>
      <c r="KC12" s="4">
        <v>0</v>
      </c>
      <c r="KD12" s="4">
        <v>0</v>
      </c>
      <c r="KE12" s="5">
        <v>0</v>
      </c>
      <c r="KF12" s="4">
        <v>0</v>
      </c>
      <c r="KG12" s="4">
        <v>0</v>
      </c>
      <c r="KH12" s="5">
        <v>0</v>
      </c>
      <c r="KI12" s="4">
        <v>0</v>
      </c>
      <c r="KJ12" s="4">
        <v>0</v>
      </c>
      <c r="KK12" s="5">
        <v>0</v>
      </c>
      <c r="KL12" s="4">
        <v>0</v>
      </c>
      <c r="KM12" s="4">
        <v>0</v>
      </c>
      <c r="KN12" s="5">
        <v>0</v>
      </c>
      <c r="KO12" s="4">
        <v>0</v>
      </c>
      <c r="KP12" s="4">
        <v>0</v>
      </c>
      <c r="KQ12" s="5">
        <v>0</v>
      </c>
      <c r="KR12" s="4">
        <v>0</v>
      </c>
      <c r="KS12" s="4">
        <v>0</v>
      </c>
      <c r="KT12" s="5">
        <v>0</v>
      </c>
      <c r="KU12" s="4">
        <v>0</v>
      </c>
      <c r="KV12" s="4">
        <v>0</v>
      </c>
      <c r="KW12" s="5">
        <v>0</v>
      </c>
      <c r="KX12" s="4">
        <v>0</v>
      </c>
      <c r="KY12" s="4">
        <v>0</v>
      </c>
      <c r="KZ12" s="5">
        <v>0</v>
      </c>
      <c r="LA12" s="4">
        <v>0</v>
      </c>
      <c r="LB12" s="4">
        <v>0</v>
      </c>
      <c r="LC12" s="5">
        <v>1</v>
      </c>
      <c r="LD12" s="4">
        <v>0.33333333333333326</v>
      </c>
      <c r="LE12" s="11">
        <v>9.0909090909090912E-2</v>
      </c>
    </row>
    <row r="13" spans="1:317" x14ac:dyDescent="0.25">
      <c r="A13" s="539"/>
      <c r="B13" s="473" t="s">
        <v>6</v>
      </c>
      <c r="C13" s="153">
        <v>37</v>
      </c>
      <c r="D13" s="21">
        <v>5.9390048154093107E-2</v>
      </c>
      <c r="E13" s="21">
        <v>0.44578313253012047</v>
      </c>
      <c r="F13" s="20">
        <v>2</v>
      </c>
      <c r="G13" s="21">
        <v>5.128205128205128E-2</v>
      </c>
      <c r="H13" s="21">
        <v>2.4096385542168676E-2</v>
      </c>
      <c r="I13" s="20">
        <v>0</v>
      </c>
      <c r="J13" s="21">
        <v>0</v>
      </c>
      <c r="K13" s="21">
        <v>0</v>
      </c>
      <c r="L13" s="20">
        <v>0</v>
      </c>
      <c r="M13" s="21">
        <v>0</v>
      </c>
      <c r="N13" s="21">
        <v>0</v>
      </c>
      <c r="O13" s="20">
        <v>0</v>
      </c>
      <c r="P13" s="21">
        <v>0</v>
      </c>
      <c r="Q13" s="21">
        <v>0</v>
      </c>
      <c r="R13" s="20">
        <v>12</v>
      </c>
      <c r="S13" s="21">
        <v>8.3333333333333315E-2</v>
      </c>
      <c r="T13" s="21">
        <v>0.14457831325301204</v>
      </c>
      <c r="U13" s="20">
        <v>1</v>
      </c>
      <c r="V13" s="21">
        <v>0.2</v>
      </c>
      <c r="W13" s="21">
        <v>1.2048192771084338E-2</v>
      </c>
      <c r="X13" s="20">
        <v>1</v>
      </c>
      <c r="Y13" s="21">
        <v>0.33333333333333326</v>
      </c>
      <c r="Z13" s="21">
        <v>1.2048192771084338E-2</v>
      </c>
      <c r="AA13" s="20">
        <v>0</v>
      </c>
      <c r="AB13" s="21">
        <v>0</v>
      </c>
      <c r="AC13" s="21">
        <v>0</v>
      </c>
      <c r="AD13" s="20">
        <v>0</v>
      </c>
      <c r="AE13" s="21">
        <v>0</v>
      </c>
      <c r="AF13" s="21">
        <v>0</v>
      </c>
      <c r="AG13" s="20">
        <v>0</v>
      </c>
      <c r="AH13" s="21">
        <v>0</v>
      </c>
      <c r="AI13" s="21">
        <v>0</v>
      </c>
      <c r="AJ13" s="20">
        <v>0</v>
      </c>
      <c r="AK13" s="21">
        <v>0</v>
      </c>
      <c r="AL13" s="21">
        <v>0</v>
      </c>
      <c r="AM13" s="20">
        <v>0</v>
      </c>
      <c r="AN13" s="21">
        <v>0</v>
      </c>
      <c r="AO13" s="21">
        <v>0</v>
      </c>
      <c r="AP13" s="20">
        <v>0</v>
      </c>
      <c r="AQ13" s="21">
        <v>0</v>
      </c>
      <c r="AR13" s="21">
        <v>0</v>
      </c>
      <c r="AS13" s="20">
        <v>0</v>
      </c>
      <c r="AT13" s="21">
        <v>0</v>
      </c>
      <c r="AU13" s="21">
        <v>0</v>
      </c>
      <c r="AV13" s="20">
        <v>0</v>
      </c>
      <c r="AW13" s="21">
        <v>0</v>
      </c>
      <c r="AX13" s="21">
        <v>0</v>
      </c>
      <c r="AY13" s="20">
        <v>0</v>
      </c>
      <c r="AZ13" s="21">
        <v>0</v>
      </c>
      <c r="BA13" s="21">
        <v>0</v>
      </c>
      <c r="BB13" s="20">
        <v>0</v>
      </c>
      <c r="BC13" s="21">
        <v>0</v>
      </c>
      <c r="BD13" s="21">
        <v>0</v>
      </c>
      <c r="BE13" s="20">
        <v>1</v>
      </c>
      <c r="BF13" s="21">
        <v>7.1428571428571425E-2</v>
      </c>
      <c r="BG13" s="21">
        <v>1.2048192771084338E-2</v>
      </c>
      <c r="BH13" s="20">
        <v>0</v>
      </c>
      <c r="BI13" s="21">
        <v>0</v>
      </c>
      <c r="BJ13" s="21">
        <v>0</v>
      </c>
      <c r="BK13" s="20">
        <v>1</v>
      </c>
      <c r="BL13" s="21">
        <v>0.5</v>
      </c>
      <c r="BM13" s="21">
        <v>1.2048192771084338E-2</v>
      </c>
      <c r="BN13" s="20">
        <v>1</v>
      </c>
      <c r="BO13" s="21">
        <v>0.1</v>
      </c>
      <c r="BP13" s="21">
        <v>1.2048192771084338E-2</v>
      </c>
      <c r="BQ13" s="20">
        <v>0</v>
      </c>
      <c r="BR13" s="21">
        <v>0</v>
      </c>
      <c r="BS13" s="21">
        <v>0</v>
      </c>
      <c r="BT13" s="20">
        <v>0</v>
      </c>
      <c r="BU13" s="21">
        <v>0</v>
      </c>
      <c r="BV13" s="21">
        <v>0</v>
      </c>
      <c r="BW13" s="20">
        <v>0</v>
      </c>
      <c r="BX13" s="21">
        <v>0</v>
      </c>
      <c r="BY13" s="21">
        <v>0</v>
      </c>
      <c r="BZ13" s="20">
        <v>0</v>
      </c>
      <c r="CA13" s="21">
        <v>0</v>
      </c>
      <c r="CB13" s="21">
        <v>0</v>
      </c>
      <c r="CC13" s="20">
        <v>0</v>
      </c>
      <c r="CD13" s="21">
        <v>0</v>
      </c>
      <c r="CE13" s="21">
        <v>0</v>
      </c>
      <c r="CF13" s="20">
        <v>0</v>
      </c>
      <c r="CG13" s="21">
        <v>0</v>
      </c>
      <c r="CH13" s="21">
        <v>0</v>
      </c>
      <c r="CI13" s="20">
        <v>0</v>
      </c>
      <c r="CJ13" s="21">
        <v>0</v>
      </c>
      <c r="CK13" s="21">
        <v>0</v>
      </c>
      <c r="CL13" s="20">
        <v>3</v>
      </c>
      <c r="CM13" s="21">
        <v>0.375</v>
      </c>
      <c r="CN13" s="21">
        <v>3.614457831325301E-2</v>
      </c>
      <c r="CO13" s="20">
        <v>0</v>
      </c>
      <c r="CP13" s="21">
        <v>0</v>
      </c>
      <c r="CQ13" s="21">
        <v>0</v>
      </c>
      <c r="CR13" s="20">
        <v>0</v>
      </c>
      <c r="CS13" s="21">
        <v>0</v>
      </c>
      <c r="CT13" s="21">
        <v>0</v>
      </c>
      <c r="CU13" s="20">
        <v>0</v>
      </c>
      <c r="CV13" s="21">
        <v>0</v>
      </c>
      <c r="CW13" s="21">
        <v>0</v>
      </c>
      <c r="CX13" s="20">
        <v>0</v>
      </c>
      <c r="CY13" s="21">
        <v>0</v>
      </c>
      <c r="CZ13" s="21">
        <v>0</v>
      </c>
      <c r="DA13" s="20">
        <v>0</v>
      </c>
      <c r="DB13" s="21">
        <v>0</v>
      </c>
      <c r="DC13" s="21">
        <v>0</v>
      </c>
      <c r="DD13" s="20">
        <v>0</v>
      </c>
      <c r="DE13" s="21">
        <v>0</v>
      </c>
      <c r="DF13" s="21">
        <v>0</v>
      </c>
      <c r="DG13" s="20">
        <v>0</v>
      </c>
      <c r="DH13" s="21">
        <v>0</v>
      </c>
      <c r="DI13" s="21">
        <v>0</v>
      </c>
      <c r="DJ13" s="20">
        <v>0</v>
      </c>
      <c r="DK13" s="21">
        <v>0</v>
      </c>
      <c r="DL13" s="21">
        <v>0</v>
      </c>
      <c r="DM13" s="20">
        <v>0</v>
      </c>
      <c r="DN13" s="21">
        <v>0</v>
      </c>
      <c r="DO13" s="21">
        <v>0</v>
      </c>
      <c r="DP13" s="20">
        <v>0</v>
      </c>
      <c r="DQ13" s="21">
        <v>0</v>
      </c>
      <c r="DR13" s="21">
        <v>0</v>
      </c>
      <c r="DS13" s="20">
        <v>0</v>
      </c>
      <c r="DT13" s="21">
        <v>0</v>
      </c>
      <c r="DU13" s="21">
        <v>0</v>
      </c>
      <c r="DV13" s="20">
        <v>1</v>
      </c>
      <c r="DW13" s="21">
        <v>1</v>
      </c>
      <c r="DX13" s="21">
        <v>1.2048192771084338E-2</v>
      </c>
      <c r="DY13" s="20">
        <v>0</v>
      </c>
      <c r="DZ13" s="21">
        <v>0</v>
      </c>
      <c r="EA13" s="21">
        <v>0</v>
      </c>
      <c r="EB13" s="20">
        <v>0</v>
      </c>
      <c r="EC13" s="21">
        <v>0</v>
      </c>
      <c r="ED13" s="21">
        <v>0</v>
      </c>
      <c r="EE13" s="20">
        <v>0</v>
      </c>
      <c r="EF13" s="21">
        <v>0</v>
      </c>
      <c r="EG13" s="21">
        <v>0</v>
      </c>
      <c r="EH13" s="20">
        <v>0</v>
      </c>
      <c r="EI13" s="21">
        <v>0</v>
      </c>
      <c r="EJ13" s="21">
        <v>0</v>
      </c>
      <c r="EK13" s="20">
        <v>1</v>
      </c>
      <c r="EL13" s="21">
        <v>1</v>
      </c>
      <c r="EM13" s="21">
        <v>1.2048192771084338E-2</v>
      </c>
      <c r="EN13" s="20">
        <v>2</v>
      </c>
      <c r="EO13" s="21">
        <v>7.6923076923076927E-2</v>
      </c>
      <c r="EP13" s="21">
        <v>2.4096385542168676E-2</v>
      </c>
      <c r="EQ13" s="20">
        <v>0</v>
      </c>
      <c r="ER13" s="21">
        <v>0</v>
      </c>
      <c r="ES13" s="21">
        <v>0</v>
      </c>
      <c r="ET13" s="20">
        <v>0</v>
      </c>
      <c r="EU13" s="21">
        <v>0</v>
      </c>
      <c r="EV13" s="21">
        <v>0</v>
      </c>
      <c r="EW13" s="20">
        <v>0</v>
      </c>
      <c r="EX13" s="21">
        <v>0</v>
      </c>
      <c r="EY13" s="21">
        <v>0</v>
      </c>
      <c r="EZ13" s="20">
        <v>0</v>
      </c>
      <c r="FA13" s="21">
        <v>0</v>
      </c>
      <c r="FB13" s="21">
        <v>0</v>
      </c>
      <c r="FC13" s="20">
        <v>0</v>
      </c>
      <c r="FD13" s="21">
        <v>0</v>
      </c>
      <c r="FE13" s="21">
        <v>0</v>
      </c>
      <c r="FF13" s="20">
        <v>0</v>
      </c>
      <c r="FG13" s="21">
        <v>0</v>
      </c>
      <c r="FH13" s="21">
        <v>0</v>
      </c>
      <c r="FI13" s="20">
        <v>0</v>
      </c>
      <c r="FJ13" s="21">
        <v>0</v>
      </c>
      <c r="FK13" s="21">
        <v>0</v>
      </c>
      <c r="FL13" s="20">
        <v>0</v>
      </c>
      <c r="FM13" s="21">
        <v>0</v>
      </c>
      <c r="FN13" s="21">
        <v>0</v>
      </c>
      <c r="FO13" s="20">
        <v>0</v>
      </c>
      <c r="FP13" s="21">
        <v>0</v>
      </c>
      <c r="FQ13" s="21">
        <v>0</v>
      </c>
      <c r="FR13" s="20">
        <v>0</v>
      </c>
      <c r="FS13" s="21">
        <v>0</v>
      </c>
      <c r="FT13" s="21">
        <v>0</v>
      </c>
      <c r="FU13" s="20">
        <v>0</v>
      </c>
      <c r="FV13" s="21">
        <v>0</v>
      </c>
      <c r="FW13" s="21">
        <v>0</v>
      </c>
      <c r="FX13" s="20">
        <v>0</v>
      </c>
      <c r="FY13" s="21">
        <v>0</v>
      </c>
      <c r="FZ13" s="21">
        <v>0</v>
      </c>
      <c r="GA13" s="20">
        <v>0</v>
      </c>
      <c r="GB13" s="21">
        <v>0</v>
      </c>
      <c r="GC13" s="21">
        <v>0</v>
      </c>
      <c r="GD13" s="20">
        <v>0</v>
      </c>
      <c r="GE13" s="21">
        <v>0</v>
      </c>
      <c r="GF13" s="21">
        <v>0</v>
      </c>
      <c r="GG13" s="20">
        <v>0</v>
      </c>
      <c r="GH13" s="21">
        <v>0</v>
      </c>
      <c r="GI13" s="21">
        <v>0</v>
      </c>
      <c r="GJ13" s="20">
        <v>0</v>
      </c>
      <c r="GK13" s="21">
        <v>0</v>
      </c>
      <c r="GL13" s="21">
        <v>0</v>
      </c>
      <c r="GM13" s="20">
        <v>0</v>
      </c>
      <c r="GN13" s="21">
        <v>0</v>
      </c>
      <c r="GO13" s="21">
        <v>0</v>
      </c>
      <c r="GP13" s="20">
        <v>0</v>
      </c>
      <c r="GQ13" s="21">
        <v>0</v>
      </c>
      <c r="GR13" s="21">
        <v>0</v>
      </c>
      <c r="GS13" s="20">
        <v>0</v>
      </c>
      <c r="GT13" s="21">
        <v>0</v>
      </c>
      <c r="GU13" s="21">
        <v>0</v>
      </c>
      <c r="GV13" s="20">
        <v>1</v>
      </c>
      <c r="GW13" s="21">
        <v>1</v>
      </c>
      <c r="GX13" s="21">
        <v>1.2048192771084338E-2</v>
      </c>
      <c r="GY13" s="20">
        <v>0</v>
      </c>
      <c r="GZ13" s="21">
        <v>0</v>
      </c>
      <c r="HA13" s="21">
        <v>0</v>
      </c>
      <c r="HB13" s="20">
        <v>0</v>
      </c>
      <c r="HC13" s="21">
        <v>0</v>
      </c>
      <c r="HD13" s="21">
        <v>0</v>
      </c>
      <c r="HE13" s="20">
        <v>0</v>
      </c>
      <c r="HF13" s="21">
        <v>0</v>
      </c>
      <c r="HG13" s="21">
        <v>0</v>
      </c>
      <c r="HH13" s="20">
        <v>0</v>
      </c>
      <c r="HI13" s="21">
        <v>0</v>
      </c>
      <c r="HJ13" s="21">
        <v>0</v>
      </c>
      <c r="HK13" s="20">
        <v>0</v>
      </c>
      <c r="HL13" s="21">
        <v>0</v>
      </c>
      <c r="HM13" s="21">
        <v>0</v>
      </c>
      <c r="HN13" s="20">
        <v>0</v>
      </c>
      <c r="HO13" s="21">
        <v>0</v>
      </c>
      <c r="HP13" s="21">
        <v>0</v>
      </c>
      <c r="HQ13" s="20">
        <v>0</v>
      </c>
      <c r="HR13" s="21">
        <v>0</v>
      </c>
      <c r="HS13" s="21">
        <v>0</v>
      </c>
      <c r="HT13" s="20">
        <v>0</v>
      </c>
      <c r="HU13" s="21">
        <v>0</v>
      </c>
      <c r="HV13" s="21">
        <v>0</v>
      </c>
      <c r="HW13" s="20">
        <v>0</v>
      </c>
      <c r="HX13" s="21">
        <v>0</v>
      </c>
      <c r="HY13" s="21">
        <v>0</v>
      </c>
      <c r="HZ13" s="20">
        <v>1</v>
      </c>
      <c r="IA13" s="21">
        <v>0.16666666666666663</v>
      </c>
      <c r="IB13" s="21">
        <v>1.2048192771084338E-2</v>
      </c>
      <c r="IC13" s="20">
        <v>1</v>
      </c>
      <c r="ID13" s="21">
        <v>0.5</v>
      </c>
      <c r="IE13" s="21">
        <v>1.2048192771084338E-2</v>
      </c>
      <c r="IF13" s="20">
        <v>0</v>
      </c>
      <c r="IG13" s="21">
        <v>0</v>
      </c>
      <c r="IH13" s="21">
        <v>0</v>
      </c>
      <c r="II13" s="20">
        <v>0</v>
      </c>
      <c r="IJ13" s="21">
        <v>0</v>
      </c>
      <c r="IK13" s="21">
        <v>0</v>
      </c>
      <c r="IL13" s="20">
        <v>0</v>
      </c>
      <c r="IM13" s="21">
        <v>0</v>
      </c>
      <c r="IN13" s="21">
        <v>0</v>
      </c>
      <c r="IO13" s="20">
        <v>1</v>
      </c>
      <c r="IP13" s="21">
        <v>0.2</v>
      </c>
      <c r="IQ13" s="21">
        <v>1.2048192771084338E-2</v>
      </c>
      <c r="IR13" s="20">
        <v>0</v>
      </c>
      <c r="IS13" s="21">
        <v>0</v>
      </c>
      <c r="IT13" s="21">
        <v>0</v>
      </c>
      <c r="IU13" s="20">
        <v>0</v>
      </c>
      <c r="IV13" s="21">
        <v>0</v>
      </c>
      <c r="IW13" s="21">
        <v>0</v>
      </c>
      <c r="IX13" s="20">
        <v>0</v>
      </c>
      <c r="IY13" s="21">
        <v>0</v>
      </c>
      <c r="IZ13" s="21">
        <v>0</v>
      </c>
      <c r="JA13" s="20">
        <v>0</v>
      </c>
      <c r="JB13" s="21">
        <v>0</v>
      </c>
      <c r="JC13" s="21">
        <v>0</v>
      </c>
      <c r="JD13" s="20">
        <v>0</v>
      </c>
      <c r="JE13" s="21">
        <v>0</v>
      </c>
      <c r="JF13" s="21">
        <v>0</v>
      </c>
      <c r="JG13" s="20">
        <v>0</v>
      </c>
      <c r="JH13" s="21">
        <v>0</v>
      </c>
      <c r="JI13" s="21">
        <v>0</v>
      </c>
      <c r="JJ13" s="20">
        <v>0</v>
      </c>
      <c r="JK13" s="21">
        <v>0</v>
      </c>
      <c r="JL13" s="21">
        <v>0</v>
      </c>
      <c r="JM13" s="20">
        <v>0</v>
      </c>
      <c r="JN13" s="21">
        <v>0</v>
      </c>
      <c r="JO13" s="21">
        <v>0</v>
      </c>
      <c r="JP13" s="20">
        <v>0</v>
      </c>
      <c r="JQ13" s="21">
        <v>0</v>
      </c>
      <c r="JR13" s="21">
        <v>0</v>
      </c>
      <c r="JS13" s="20">
        <v>0</v>
      </c>
      <c r="JT13" s="21">
        <v>0</v>
      </c>
      <c r="JU13" s="21">
        <v>0</v>
      </c>
      <c r="JV13" s="20">
        <v>0</v>
      </c>
      <c r="JW13" s="21">
        <v>0</v>
      </c>
      <c r="JX13" s="21">
        <v>0</v>
      </c>
      <c r="JY13" s="20">
        <v>0</v>
      </c>
      <c r="JZ13" s="21">
        <v>0</v>
      </c>
      <c r="KA13" s="21">
        <v>0</v>
      </c>
      <c r="KB13" s="20">
        <v>0</v>
      </c>
      <c r="KC13" s="21">
        <v>0</v>
      </c>
      <c r="KD13" s="21">
        <v>0</v>
      </c>
      <c r="KE13" s="20">
        <v>15</v>
      </c>
      <c r="KF13" s="21">
        <v>0.20547945205479451</v>
      </c>
      <c r="KG13" s="21">
        <v>0.18072289156626506</v>
      </c>
      <c r="KH13" s="20">
        <v>0</v>
      </c>
      <c r="KI13" s="21">
        <v>0</v>
      </c>
      <c r="KJ13" s="21">
        <v>0</v>
      </c>
      <c r="KK13" s="20">
        <v>0</v>
      </c>
      <c r="KL13" s="21">
        <v>0</v>
      </c>
      <c r="KM13" s="21">
        <v>0</v>
      </c>
      <c r="KN13" s="20">
        <v>0</v>
      </c>
      <c r="KO13" s="21">
        <v>0</v>
      </c>
      <c r="KP13" s="21">
        <v>0</v>
      </c>
      <c r="KQ13" s="20">
        <v>0</v>
      </c>
      <c r="KR13" s="21">
        <v>0</v>
      </c>
      <c r="KS13" s="21">
        <v>0</v>
      </c>
      <c r="KT13" s="20">
        <v>0</v>
      </c>
      <c r="KU13" s="21">
        <v>0</v>
      </c>
      <c r="KV13" s="21">
        <v>0</v>
      </c>
      <c r="KW13" s="20">
        <v>0</v>
      </c>
      <c r="KX13" s="21">
        <v>0</v>
      </c>
      <c r="KY13" s="21">
        <v>0</v>
      </c>
      <c r="KZ13" s="20">
        <v>0</v>
      </c>
      <c r="LA13" s="21">
        <v>0</v>
      </c>
      <c r="LB13" s="21">
        <v>0</v>
      </c>
      <c r="LC13" s="20">
        <v>1</v>
      </c>
      <c r="LD13" s="21">
        <v>0.33333333333333326</v>
      </c>
      <c r="LE13" s="43">
        <v>1.2048192771084338E-2</v>
      </c>
    </row>
    <row r="14" spans="1:317" x14ac:dyDescent="0.25">
      <c r="A14" s="539"/>
      <c r="B14" s="472" t="s">
        <v>7</v>
      </c>
      <c r="C14" s="152">
        <v>14</v>
      </c>
      <c r="D14" s="4">
        <v>2.2471910112359553E-2</v>
      </c>
      <c r="E14" s="4">
        <v>0.51851851851851849</v>
      </c>
      <c r="F14" s="5">
        <v>2</v>
      </c>
      <c r="G14" s="4">
        <v>5.128205128205128E-2</v>
      </c>
      <c r="H14" s="4">
        <v>7.407407407407407E-2</v>
      </c>
      <c r="I14" s="5">
        <v>0</v>
      </c>
      <c r="J14" s="4">
        <v>0</v>
      </c>
      <c r="K14" s="4">
        <v>0</v>
      </c>
      <c r="L14" s="5">
        <v>0</v>
      </c>
      <c r="M14" s="4">
        <v>0</v>
      </c>
      <c r="N14" s="4">
        <v>0</v>
      </c>
      <c r="O14" s="5">
        <v>0</v>
      </c>
      <c r="P14" s="4">
        <v>0</v>
      </c>
      <c r="Q14" s="4">
        <v>0</v>
      </c>
      <c r="R14" s="5">
        <v>5</v>
      </c>
      <c r="S14" s="4">
        <v>3.4722222222222224E-2</v>
      </c>
      <c r="T14" s="4">
        <v>0.1851851851851852</v>
      </c>
      <c r="U14" s="5">
        <v>0</v>
      </c>
      <c r="V14" s="4">
        <v>0</v>
      </c>
      <c r="W14" s="4">
        <v>0</v>
      </c>
      <c r="X14" s="5">
        <v>0</v>
      </c>
      <c r="Y14" s="4">
        <v>0</v>
      </c>
      <c r="Z14" s="4">
        <v>0</v>
      </c>
      <c r="AA14" s="5">
        <v>0</v>
      </c>
      <c r="AB14" s="4">
        <v>0</v>
      </c>
      <c r="AC14" s="4">
        <v>0</v>
      </c>
      <c r="AD14" s="5">
        <v>0</v>
      </c>
      <c r="AE14" s="4">
        <v>0</v>
      </c>
      <c r="AF14" s="4">
        <v>0</v>
      </c>
      <c r="AG14" s="5">
        <v>0</v>
      </c>
      <c r="AH14" s="4">
        <v>0</v>
      </c>
      <c r="AI14" s="4">
        <v>0</v>
      </c>
      <c r="AJ14" s="5">
        <v>0</v>
      </c>
      <c r="AK14" s="4">
        <v>0</v>
      </c>
      <c r="AL14" s="4">
        <v>0</v>
      </c>
      <c r="AM14" s="5">
        <v>0</v>
      </c>
      <c r="AN14" s="4">
        <v>0</v>
      </c>
      <c r="AO14" s="4">
        <v>0</v>
      </c>
      <c r="AP14" s="5">
        <v>0</v>
      </c>
      <c r="AQ14" s="4">
        <v>0</v>
      </c>
      <c r="AR14" s="4">
        <v>0</v>
      </c>
      <c r="AS14" s="5">
        <v>0</v>
      </c>
      <c r="AT14" s="4">
        <v>0</v>
      </c>
      <c r="AU14" s="4">
        <v>0</v>
      </c>
      <c r="AV14" s="5">
        <v>0</v>
      </c>
      <c r="AW14" s="4">
        <v>0</v>
      </c>
      <c r="AX14" s="4">
        <v>0</v>
      </c>
      <c r="AY14" s="5">
        <v>0</v>
      </c>
      <c r="AZ14" s="4">
        <v>0</v>
      </c>
      <c r="BA14" s="4">
        <v>0</v>
      </c>
      <c r="BB14" s="5">
        <v>0</v>
      </c>
      <c r="BC14" s="4">
        <v>0</v>
      </c>
      <c r="BD14" s="4">
        <v>0</v>
      </c>
      <c r="BE14" s="5">
        <v>0</v>
      </c>
      <c r="BF14" s="4">
        <v>0</v>
      </c>
      <c r="BG14" s="4">
        <v>0</v>
      </c>
      <c r="BH14" s="5">
        <v>0</v>
      </c>
      <c r="BI14" s="4">
        <v>0</v>
      </c>
      <c r="BJ14" s="4">
        <v>0</v>
      </c>
      <c r="BK14" s="5">
        <v>0</v>
      </c>
      <c r="BL14" s="4">
        <v>0</v>
      </c>
      <c r="BM14" s="4">
        <v>0</v>
      </c>
      <c r="BN14" s="5">
        <v>1</v>
      </c>
      <c r="BO14" s="4">
        <v>0.1</v>
      </c>
      <c r="BP14" s="4">
        <v>3.7037037037037035E-2</v>
      </c>
      <c r="BQ14" s="5">
        <v>0</v>
      </c>
      <c r="BR14" s="4">
        <v>0</v>
      </c>
      <c r="BS14" s="4">
        <v>0</v>
      </c>
      <c r="BT14" s="5">
        <v>0</v>
      </c>
      <c r="BU14" s="4">
        <v>0</v>
      </c>
      <c r="BV14" s="4">
        <v>0</v>
      </c>
      <c r="BW14" s="5">
        <v>0</v>
      </c>
      <c r="BX14" s="4">
        <v>0</v>
      </c>
      <c r="BY14" s="4">
        <v>0</v>
      </c>
      <c r="BZ14" s="5">
        <v>0</v>
      </c>
      <c r="CA14" s="4">
        <v>0</v>
      </c>
      <c r="CB14" s="4">
        <v>0</v>
      </c>
      <c r="CC14" s="5">
        <v>0</v>
      </c>
      <c r="CD14" s="4">
        <v>0</v>
      </c>
      <c r="CE14" s="4">
        <v>0</v>
      </c>
      <c r="CF14" s="5">
        <v>0</v>
      </c>
      <c r="CG14" s="4">
        <v>0</v>
      </c>
      <c r="CH14" s="4">
        <v>0</v>
      </c>
      <c r="CI14" s="5">
        <v>0</v>
      </c>
      <c r="CJ14" s="4">
        <v>0</v>
      </c>
      <c r="CK14" s="4">
        <v>0</v>
      </c>
      <c r="CL14" s="5">
        <v>0</v>
      </c>
      <c r="CM14" s="4">
        <v>0</v>
      </c>
      <c r="CN14" s="4">
        <v>0</v>
      </c>
      <c r="CO14" s="5">
        <v>0</v>
      </c>
      <c r="CP14" s="4">
        <v>0</v>
      </c>
      <c r="CQ14" s="4">
        <v>0</v>
      </c>
      <c r="CR14" s="5">
        <v>0</v>
      </c>
      <c r="CS14" s="4">
        <v>0</v>
      </c>
      <c r="CT14" s="4">
        <v>0</v>
      </c>
      <c r="CU14" s="5">
        <v>0</v>
      </c>
      <c r="CV14" s="4">
        <v>0</v>
      </c>
      <c r="CW14" s="4">
        <v>0</v>
      </c>
      <c r="CX14" s="5">
        <v>0</v>
      </c>
      <c r="CY14" s="4">
        <v>0</v>
      </c>
      <c r="CZ14" s="4">
        <v>0</v>
      </c>
      <c r="DA14" s="5">
        <v>0</v>
      </c>
      <c r="DB14" s="4">
        <v>0</v>
      </c>
      <c r="DC14" s="4">
        <v>0</v>
      </c>
      <c r="DD14" s="5">
        <v>0</v>
      </c>
      <c r="DE14" s="4">
        <v>0</v>
      </c>
      <c r="DF14" s="4">
        <v>0</v>
      </c>
      <c r="DG14" s="5">
        <v>0</v>
      </c>
      <c r="DH14" s="4">
        <v>0</v>
      </c>
      <c r="DI14" s="4">
        <v>0</v>
      </c>
      <c r="DJ14" s="5">
        <v>0</v>
      </c>
      <c r="DK14" s="4">
        <v>0</v>
      </c>
      <c r="DL14" s="4">
        <v>0</v>
      </c>
      <c r="DM14" s="5">
        <v>0</v>
      </c>
      <c r="DN14" s="4">
        <v>0</v>
      </c>
      <c r="DO14" s="4">
        <v>0</v>
      </c>
      <c r="DP14" s="5">
        <v>0</v>
      </c>
      <c r="DQ14" s="4">
        <v>0</v>
      </c>
      <c r="DR14" s="4">
        <v>0</v>
      </c>
      <c r="DS14" s="5">
        <v>0</v>
      </c>
      <c r="DT14" s="4">
        <v>0</v>
      </c>
      <c r="DU14" s="4">
        <v>0</v>
      </c>
      <c r="DV14" s="5">
        <v>0</v>
      </c>
      <c r="DW14" s="4">
        <v>0</v>
      </c>
      <c r="DX14" s="4">
        <v>0</v>
      </c>
      <c r="DY14" s="5">
        <v>0</v>
      </c>
      <c r="DZ14" s="4">
        <v>0</v>
      </c>
      <c r="EA14" s="4">
        <v>0</v>
      </c>
      <c r="EB14" s="5">
        <v>0</v>
      </c>
      <c r="EC14" s="4">
        <v>0</v>
      </c>
      <c r="ED14" s="4">
        <v>0</v>
      </c>
      <c r="EE14" s="5">
        <v>0</v>
      </c>
      <c r="EF14" s="4">
        <v>0</v>
      </c>
      <c r="EG14" s="4">
        <v>0</v>
      </c>
      <c r="EH14" s="5">
        <v>0</v>
      </c>
      <c r="EI14" s="4">
        <v>0</v>
      </c>
      <c r="EJ14" s="4">
        <v>0</v>
      </c>
      <c r="EK14" s="5">
        <v>0</v>
      </c>
      <c r="EL14" s="4">
        <v>0</v>
      </c>
      <c r="EM14" s="4">
        <v>0</v>
      </c>
      <c r="EN14" s="5">
        <v>0</v>
      </c>
      <c r="EO14" s="4">
        <v>0</v>
      </c>
      <c r="EP14" s="4">
        <v>0</v>
      </c>
      <c r="EQ14" s="5">
        <v>0</v>
      </c>
      <c r="ER14" s="4">
        <v>0</v>
      </c>
      <c r="ES14" s="4">
        <v>0</v>
      </c>
      <c r="ET14" s="5">
        <v>0</v>
      </c>
      <c r="EU14" s="4">
        <v>0</v>
      </c>
      <c r="EV14" s="4">
        <v>0</v>
      </c>
      <c r="EW14" s="5">
        <v>0</v>
      </c>
      <c r="EX14" s="4">
        <v>0</v>
      </c>
      <c r="EY14" s="4">
        <v>0</v>
      </c>
      <c r="EZ14" s="5">
        <v>0</v>
      </c>
      <c r="FA14" s="4">
        <v>0</v>
      </c>
      <c r="FB14" s="4">
        <v>0</v>
      </c>
      <c r="FC14" s="5">
        <v>0</v>
      </c>
      <c r="FD14" s="4">
        <v>0</v>
      </c>
      <c r="FE14" s="4">
        <v>0</v>
      </c>
      <c r="FF14" s="5">
        <v>0</v>
      </c>
      <c r="FG14" s="4">
        <v>0</v>
      </c>
      <c r="FH14" s="4">
        <v>0</v>
      </c>
      <c r="FI14" s="5">
        <v>2</v>
      </c>
      <c r="FJ14" s="4">
        <v>0.1111111111111111</v>
      </c>
      <c r="FK14" s="4">
        <v>7.407407407407407E-2</v>
      </c>
      <c r="FL14" s="5">
        <v>0</v>
      </c>
      <c r="FM14" s="4">
        <v>0</v>
      </c>
      <c r="FN14" s="4">
        <v>0</v>
      </c>
      <c r="FO14" s="5">
        <v>1</v>
      </c>
      <c r="FP14" s="4">
        <v>1</v>
      </c>
      <c r="FQ14" s="4">
        <v>3.7037037037037035E-2</v>
      </c>
      <c r="FR14" s="5">
        <v>0</v>
      </c>
      <c r="FS14" s="4">
        <v>0</v>
      </c>
      <c r="FT14" s="4">
        <v>0</v>
      </c>
      <c r="FU14" s="5">
        <v>0</v>
      </c>
      <c r="FV14" s="4">
        <v>0</v>
      </c>
      <c r="FW14" s="4">
        <v>0</v>
      </c>
      <c r="FX14" s="5">
        <v>0</v>
      </c>
      <c r="FY14" s="4">
        <v>0</v>
      </c>
      <c r="FZ14" s="4">
        <v>0</v>
      </c>
      <c r="GA14" s="5">
        <v>0</v>
      </c>
      <c r="GB14" s="4">
        <v>0</v>
      </c>
      <c r="GC14" s="4">
        <v>0</v>
      </c>
      <c r="GD14" s="5">
        <v>0</v>
      </c>
      <c r="GE14" s="4">
        <v>0</v>
      </c>
      <c r="GF14" s="4">
        <v>0</v>
      </c>
      <c r="GG14" s="5">
        <v>0</v>
      </c>
      <c r="GH14" s="4">
        <v>0</v>
      </c>
      <c r="GI14" s="4">
        <v>0</v>
      </c>
      <c r="GJ14" s="5">
        <v>0</v>
      </c>
      <c r="GK14" s="4">
        <v>0</v>
      </c>
      <c r="GL14" s="4">
        <v>0</v>
      </c>
      <c r="GM14" s="5">
        <v>1</v>
      </c>
      <c r="GN14" s="4">
        <v>8.3333333333333315E-2</v>
      </c>
      <c r="GO14" s="4">
        <v>3.7037037037037035E-2</v>
      </c>
      <c r="GP14" s="5">
        <v>0</v>
      </c>
      <c r="GQ14" s="4">
        <v>0</v>
      </c>
      <c r="GR14" s="4">
        <v>0</v>
      </c>
      <c r="GS14" s="5">
        <v>0</v>
      </c>
      <c r="GT14" s="4">
        <v>0</v>
      </c>
      <c r="GU14" s="4">
        <v>0</v>
      </c>
      <c r="GV14" s="5">
        <v>0</v>
      </c>
      <c r="GW14" s="4">
        <v>0</v>
      </c>
      <c r="GX14" s="4">
        <v>0</v>
      </c>
      <c r="GY14" s="5">
        <v>0</v>
      </c>
      <c r="GZ14" s="4">
        <v>0</v>
      </c>
      <c r="HA14" s="4">
        <v>0</v>
      </c>
      <c r="HB14" s="5">
        <v>0</v>
      </c>
      <c r="HC14" s="4">
        <v>0</v>
      </c>
      <c r="HD14" s="4">
        <v>0</v>
      </c>
      <c r="HE14" s="5">
        <v>0</v>
      </c>
      <c r="HF14" s="4">
        <v>0</v>
      </c>
      <c r="HG14" s="4">
        <v>0</v>
      </c>
      <c r="HH14" s="5">
        <v>0</v>
      </c>
      <c r="HI14" s="4">
        <v>0</v>
      </c>
      <c r="HJ14" s="4">
        <v>0</v>
      </c>
      <c r="HK14" s="5">
        <v>0</v>
      </c>
      <c r="HL14" s="4">
        <v>0</v>
      </c>
      <c r="HM14" s="4">
        <v>0</v>
      </c>
      <c r="HN14" s="5">
        <v>0</v>
      </c>
      <c r="HO14" s="4">
        <v>0</v>
      </c>
      <c r="HP14" s="4">
        <v>0</v>
      </c>
      <c r="HQ14" s="5">
        <v>0</v>
      </c>
      <c r="HR14" s="4">
        <v>0</v>
      </c>
      <c r="HS14" s="4">
        <v>0</v>
      </c>
      <c r="HT14" s="5">
        <v>0</v>
      </c>
      <c r="HU14" s="4">
        <v>0</v>
      </c>
      <c r="HV14" s="4">
        <v>0</v>
      </c>
      <c r="HW14" s="5">
        <v>0</v>
      </c>
      <c r="HX14" s="4">
        <v>0</v>
      </c>
      <c r="HY14" s="4">
        <v>0</v>
      </c>
      <c r="HZ14" s="5">
        <v>0</v>
      </c>
      <c r="IA14" s="4">
        <v>0</v>
      </c>
      <c r="IB14" s="4">
        <v>0</v>
      </c>
      <c r="IC14" s="5">
        <v>1</v>
      </c>
      <c r="ID14" s="4">
        <v>0.5</v>
      </c>
      <c r="IE14" s="4">
        <v>3.7037037037037035E-2</v>
      </c>
      <c r="IF14" s="5">
        <v>0</v>
      </c>
      <c r="IG14" s="4">
        <v>0</v>
      </c>
      <c r="IH14" s="4">
        <v>0</v>
      </c>
      <c r="II14" s="5">
        <v>0</v>
      </c>
      <c r="IJ14" s="4">
        <v>0</v>
      </c>
      <c r="IK14" s="4">
        <v>0</v>
      </c>
      <c r="IL14" s="5">
        <v>0</v>
      </c>
      <c r="IM14" s="4">
        <v>0</v>
      </c>
      <c r="IN14" s="4">
        <v>0</v>
      </c>
      <c r="IO14" s="5">
        <v>0</v>
      </c>
      <c r="IP14" s="4">
        <v>0</v>
      </c>
      <c r="IQ14" s="4">
        <v>0</v>
      </c>
      <c r="IR14" s="5">
        <v>0</v>
      </c>
      <c r="IS14" s="4">
        <v>0</v>
      </c>
      <c r="IT14" s="4">
        <v>0</v>
      </c>
      <c r="IU14" s="5">
        <v>0</v>
      </c>
      <c r="IV14" s="4">
        <v>0</v>
      </c>
      <c r="IW14" s="4">
        <v>0</v>
      </c>
      <c r="IX14" s="5">
        <v>0</v>
      </c>
      <c r="IY14" s="4">
        <v>0</v>
      </c>
      <c r="IZ14" s="4">
        <v>0</v>
      </c>
      <c r="JA14" s="5">
        <v>0</v>
      </c>
      <c r="JB14" s="4">
        <v>0</v>
      </c>
      <c r="JC14" s="4">
        <v>0</v>
      </c>
      <c r="JD14" s="5">
        <v>0</v>
      </c>
      <c r="JE14" s="4">
        <v>0</v>
      </c>
      <c r="JF14" s="4">
        <v>0</v>
      </c>
      <c r="JG14" s="5">
        <v>0</v>
      </c>
      <c r="JH14" s="4">
        <v>0</v>
      </c>
      <c r="JI14" s="4">
        <v>0</v>
      </c>
      <c r="JJ14" s="5">
        <v>0</v>
      </c>
      <c r="JK14" s="4">
        <v>0</v>
      </c>
      <c r="JL14" s="4">
        <v>0</v>
      </c>
      <c r="JM14" s="5">
        <v>0</v>
      </c>
      <c r="JN14" s="4">
        <v>0</v>
      </c>
      <c r="JO14" s="4">
        <v>0</v>
      </c>
      <c r="JP14" s="5">
        <v>0</v>
      </c>
      <c r="JQ14" s="4">
        <v>0</v>
      </c>
      <c r="JR14" s="4">
        <v>0</v>
      </c>
      <c r="JS14" s="5">
        <v>0</v>
      </c>
      <c r="JT14" s="4">
        <v>0</v>
      </c>
      <c r="JU14" s="4">
        <v>0</v>
      </c>
      <c r="JV14" s="5">
        <v>0</v>
      </c>
      <c r="JW14" s="4">
        <v>0</v>
      </c>
      <c r="JX14" s="4">
        <v>0</v>
      </c>
      <c r="JY14" s="5">
        <v>0</v>
      </c>
      <c r="JZ14" s="4">
        <v>0</v>
      </c>
      <c r="KA14" s="4">
        <v>0</v>
      </c>
      <c r="KB14" s="5">
        <v>0</v>
      </c>
      <c r="KC14" s="4">
        <v>0</v>
      </c>
      <c r="KD14" s="4">
        <v>0</v>
      </c>
      <c r="KE14" s="5">
        <v>0</v>
      </c>
      <c r="KF14" s="4">
        <v>0</v>
      </c>
      <c r="KG14" s="4">
        <v>0</v>
      </c>
      <c r="KH14" s="5">
        <v>0</v>
      </c>
      <c r="KI14" s="4">
        <v>0</v>
      </c>
      <c r="KJ14" s="4">
        <v>0</v>
      </c>
      <c r="KK14" s="5">
        <v>0</v>
      </c>
      <c r="KL14" s="4">
        <v>0</v>
      </c>
      <c r="KM14" s="4">
        <v>0</v>
      </c>
      <c r="KN14" s="5">
        <v>0</v>
      </c>
      <c r="KO14" s="4">
        <v>0</v>
      </c>
      <c r="KP14" s="4">
        <v>0</v>
      </c>
      <c r="KQ14" s="5">
        <v>0</v>
      </c>
      <c r="KR14" s="4">
        <v>0</v>
      </c>
      <c r="KS14" s="4">
        <v>0</v>
      </c>
      <c r="KT14" s="5">
        <v>0</v>
      </c>
      <c r="KU14" s="4">
        <v>0</v>
      </c>
      <c r="KV14" s="4">
        <v>0</v>
      </c>
      <c r="KW14" s="5">
        <v>0</v>
      </c>
      <c r="KX14" s="4">
        <v>0</v>
      </c>
      <c r="KY14" s="4">
        <v>0</v>
      </c>
      <c r="KZ14" s="5">
        <v>0</v>
      </c>
      <c r="LA14" s="4">
        <v>0</v>
      </c>
      <c r="LB14" s="4">
        <v>0</v>
      </c>
      <c r="LC14" s="5">
        <v>0</v>
      </c>
      <c r="LD14" s="4">
        <v>0</v>
      </c>
      <c r="LE14" s="11">
        <v>0</v>
      </c>
    </row>
    <row r="15" spans="1:317" x14ac:dyDescent="0.25">
      <c r="A15" s="539"/>
      <c r="B15" s="473" t="s">
        <v>8</v>
      </c>
      <c r="C15" s="153">
        <v>31</v>
      </c>
      <c r="D15" s="21">
        <v>4.9759229534510431E-2</v>
      </c>
      <c r="E15" s="21">
        <v>0.36904761904761907</v>
      </c>
      <c r="F15" s="20">
        <v>2</v>
      </c>
      <c r="G15" s="21">
        <v>5.128205128205128E-2</v>
      </c>
      <c r="H15" s="21">
        <v>2.3809523809523808E-2</v>
      </c>
      <c r="I15" s="20">
        <v>1</v>
      </c>
      <c r="J15" s="21">
        <v>0.33333333333333326</v>
      </c>
      <c r="K15" s="21">
        <v>1.1904761904761904E-2</v>
      </c>
      <c r="L15" s="20">
        <v>0</v>
      </c>
      <c r="M15" s="21">
        <v>0</v>
      </c>
      <c r="N15" s="21">
        <v>0</v>
      </c>
      <c r="O15" s="20">
        <v>0</v>
      </c>
      <c r="P15" s="21">
        <v>0</v>
      </c>
      <c r="Q15" s="21">
        <v>0</v>
      </c>
      <c r="R15" s="20">
        <v>11</v>
      </c>
      <c r="S15" s="21">
        <v>7.6388888888888895E-2</v>
      </c>
      <c r="T15" s="21">
        <v>0.13095238095238096</v>
      </c>
      <c r="U15" s="20">
        <v>0</v>
      </c>
      <c r="V15" s="21">
        <v>0</v>
      </c>
      <c r="W15" s="21">
        <v>0</v>
      </c>
      <c r="X15" s="20">
        <v>0</v>
      </c>
      <c r="Y15" s="21">
        <v>0</v>
      </c>
      <c r="Z15" s="21">
        <v>0</v>
      </c>
      <c r="AA15" s="20">
        <v>0</v>
      </c>
      <c r="AB15" s="21">
        <v>0</v>
      </c>
      <c r="AC15" s="21">
        <v>0</v>
      </c>
      <c r="AD15" s="20">
        <v>1</v>
      </c>
      <c r="AE15" s="21">
        <v>8.3333333333333315E-2</v>
      </c>
      <c r="AF15" s="21">
        <v>1.1904761904761904E-2</v>
      </c>
      <c r="AG15" s="20">
        <v>1</v>
      </c>
      <c r="AH15" s="21">
        <v>1</v>
      </c>
      <c r="AI15" s="21">
        <v>1.1904761904761904E-2</v>
      </c>
      <c r="AJ15" s="20">
        <v>0</v>
      </c>
      <c r="AK15" s="21">
        <v>0</v>
      </c>
      <c r="AL15" s="21">
        <v>0</v>
      </c>
      <c r="AM15" s="20">
        <v>1</v>
      </c>
      <c r="AN15" s="21">
        <v>0.25</v>
      </c>
      <c r="AO15" s="21">
        <v>1.1904761904761904E-2</v>
      </c>
      <c r="AP15" s="20">
        <v>0</v>
      </c>
      <c r="AQ15" s="21">
        <v>0</v>
      </c>
      <c r="AR15" s="21">
        <v>0</v>
      </c>
      <c r="AS15" s="20">
        <v>0</v>
      </c>
      <c r="AT15" s="21">
        <v>0</v>
      </c>
      <c r="AU15" s="21">
        <v>0</v>
      </c>
      <c r="AV15" s="20">
        <v>0</v>
      </c>
      <c r="AW15" s="21">
        <v>0</v>
      </c>
      <c r="AX15" s="21">
        <v>0</v>
      </c>
      <c r="AY15" s="20">
        <v>0</v>
      </c>
      <c r="AZ15" s="21">
        <v>0</v>
      </c>
      <c r="BA15" s="21">
        <v>0</v>
      </c>
      <c r="BB15" s="20">
        <v>0</v>
      </c>
      <c r="BC15" s="21">
        <v>0</v>
      </c>
      <c r="BD15" s="21">
        <v>0</v>
      </c>
      <c r="BE15" s="20">
        <v>2</v>
      </c>
      <c r="BF15" s="21">
        <v>0.14285714285714285</v>
      </c>
      <c r="BG15" s="21">
        <v>2.3809523809523808E-2</v>
      </c>
      <c r="BH15" s="20">
        <v>1</v>
      </c>
      <c r="BI15" s="21">
        <v>0.33333333333333326</v>
      </c>
      <c r="BJ15" s="21">
        <v>1.1904761904761904E-2</v>
      </c>
      <c r="BK15" s="20">
        <v>0</v>
      </c>
      <c r="BL15" s="21">
        <v>0</v>
      </c>
      <c r="BM15" s="21">
        <v>0</v>
      </c>
      <c r="BN15" s="20">
        <v>1</v>
      </c>
      <c r="BO15" s="21">
        <v>0.1</v>
      </c>
      <c r="BP15" s="21">
        <v>1.1904761904761904E-2</v>
      </c>
      <c r="BQ15" s="20">
        <v>0</v>
      </c>
      <c r="BR15" s="21">
        <v>0</v>
      </c>
      <c r="BS15" s="21">
        <v>0</v>
      </c>
      <c r="BT15" s="20">
        <v>0</v>
      </c>
      <c r="BU15" s="21">
        <v>0</v>
      </c>
      <c r="BV15" s="21">
        <v>0</v>
      </c>
      <c r="BW15" s="20">
        <v>0</v>
      </c>
      <c r="BX15" s="21">
        <v>0</v>
      </c>
      <c r="BY15" s="21">
        <v>0</v>
      </c>
      <c r="BZ15" s="20">
        <v>0</v>
      </c>
      <c r="CA15" s="21">
        <v>0</v>
      </c>
      <c r="CB15" s="21">
        <v>0</v>
      </c>
      <c r="CC15" s="20">
        <v>0</v>
      </c>
      <c r="CD15" s="21">
        <v>0</v>
      </c>
      <c r="CE15" s="21">
        <v>0</v>
      </c>
      <c r="CF15" s="20">
        <v>0</v>
      </c>
      <c r="CG15" s="21">
        <v>0</v>
      </c>
      <c r="CH15" s="21">
        <v>0</v>
      </c>
      <c r="CI15" s="20">
        <v>0</v>
      </c>
      <c r="CJ15" s="21">
        <v>0</v>
      </c>
      <c r="CK15" s="21">
        <v>0</v>
      </c>
      <c r="CL15" s="20">
        <v>0</v>
      </c>
      <c r="CM15" s="21">
        <v>0</v>
      </c>
      <c r="CN15" s="21">
        <v>0</v>
      </c>
      <c r="CO15" s="20">
        <v>2</v>
      </c>
      <c r="CP15" s="21">
        <v>1</v>
      </c>
      <c r="CQ15" s="21">
        <v>2.3809523809523808E-2</v>
      </c>
      <c r="CR15" s="20">
        <v>0</v>
      </c>
      <c r="CS15" s="21">
        <v>0</v>
      </c>
      <c r="CT15" s="21">
        <v>0</v>
      </c>
      <c r="CU15" s="20">
        <v>1</v>
      </c>
      <c r="CV15" s="21">
        <v>0.2</v>
      </c>
      <c r="CW15" s="21">
        <v>1.1904761904761904E-2</v>
      </c>
      <c r="CX15" s="20">
        <v>0</v>
      </c>
      <c r="CY15" s="21">
        <v>0</v>
      </c>
      <c r="CZ15" s="21">
        <v>0</v>
      </c>
      <c r="DA15" s="20">
        <v>0</v>
      </c>
      <c r="DB15" s="21">
        <v>0</v>
      </c>
      <c r="DC15" s="21">
        <v>0</v>
      </c>
      <c r="DD15" s="20">
        <v>0</v>
      </c>
      <c r="DE15" s="21">
        <v>0</v>
      </c>
      <c r="DF15" s="21">
        <v>0</v>
      </c>
      <c r="DG15" s="20">
        <v>0</v>
      </c>
      <c r="DH15" s="21">
        <v>0</v>
      </c>
      <c r="DI15" s="21">
        <v>0</v>
      </c>
      <c r="DJ15" s="20">
        <v>1</v>
      </c>
      <c r="DK15" s="21">
        <v>0.33333333333333326</v>
      </c>
      <c r="DL15" s="21">
        <v>1.1904761904761904E-2</v>
      </c>
      <c r="DM15" s="20">
        <v>0</v>
      </c>
      <c r="DN15" s="21">
        <v>0</v>
      </c>
      <c r="DO15" s="21">
        <v>0</v>
      </c>
      <c r="DP15" s="20">
        <v>0</v>
      </c>
      <c r="DQ15" s="21">
        <v>0</v>
      </c>
      <c r="DR15" s="21">
        <v>0</v>
      </c>
      <c r="DS15" s="20">
        <v>0</v>
      </c>
      <c r="DT15" s="21">
        <v>0</v>
      </c>
      <c r="DU15" s="21">
        <v>0</v>
      </c>
      <c r="DV15" s="20">
        <v>0</v>
      </c>
      <c r="DW15" s="21">
        <v>0</v>
      </c>
      <c r="DX15" s="21">
        <v>0</v>
      </c>
      <c r="DY15" s="20">
        <v>1</v>
      </c>
      <c r="DZ15" s="21">
        <v>1</v>
      </c>
      <c r="EA15" s="21">
        <v>1.1904761904761904E-2</v>
      </c>
      <c r="EB15" s="20">
        <v>0</v>
      </c>
      <c r="EC15" s="21">
        <v>0</v>
      </c>
      <c r="ED15" s="21">
        <v>0</v>
      </c>
      <c r="EE15" s="20">
        <v>0</v>
      </c>
      <c r="EF15" s="21">
        <v>0</v>
      </c>
      <c r="EG15" s="21">
        <v>0</v>
      </c>
      <c r="EH15" s="20">
        <v>0</v>
      </c>
      <c r="EI15" s="21">
        <v>0</v>
      </c>
      <c r="EJ15" s="21">
        <v>0</v>
      </c>
      <c r="EK15" s="20">
        <v>0</v>
      </c>
      <c r="EL15" s="21">
        <v>0</v>
      </c>
      <c r="EM15" s="21">
        <v>0</v>
      </c>
      <c r="EN15" s="20">
        <v>0</v>
      </c>
      <c r="EO15" s="21">
        <v>0</v>
      </c>
      <c r="EP15" s="21">
        <v>0</v>
      </c>
      <c r="EQ15" s="20">
        <v>0</v>
      </c>
      <c r="ER15" s="21">
        <v>0</v>
      </c>
      <c r="ES15" s="21">
        <v>0</v>
      </c>
      <c r="ET15" s="20">
        <v>0</v>
      </c>
      <c r="EU15" s="21">
        <v>0</v>
      </c>
      <c r="EV15" s="21">
        <v>0</v>
      </c>
      <c r="EW15" s="20">
        <v>0</v>
      </c>
      <c r="EX15" s="21">
        <v>0</v>
      </c>
      <c r="EY15" s="21">
        <v>0</v>
      </c>
      <c r="EZ15" s="20">
        <v>0</v>
      </c>
      <c r="FA15" s="21">
        <v>0</v>
      </c>
      <c r="FB15" s="21">
        <v>0</v>
      </c>
      <c r="FC15" s="20">
        <v>0</v>
      </c>
      <c r="FD15" s="21">
        <v>0</v>
      </c>
      <c r="FE15" s="21">
        <v>0</v>
      </c>
      <c r="FF15" s="20">
        <v>0</v>
      </c>
      <c r="FG15" s="21">
        <v>0</v>
      </c>
      <c r="FH15" s="21">
        <v>0</v>
      </c>
      <c r="FI15" s="20">
        <v>3</v>
      </c>
      <c r="FJ15" s="21">
        <v>0.16666666666666663</v>
      </c>
      <c r="FK15" s="21">
        <v>3.5714285714285712E-2</v>
      </c>
      <c r="FL15" s="20">
        <v>0</v>
      </c>
      <c r="FM15" s="21">
        <v>0</v>
      </c>
      <c r="FN15" s="21">
        <v>0</v>
      </c>
      <c r="FO15" s="20">
        <v>0</v>
      </c>
      <c r="FP15" s="21">
        <v>0</v>
      </c>
      <c r="FQ15" s="21">
        <v>0</v>
      </c>
      <c r="FR15" s="20">
        <v>0</v>
      </c>
      <c r="FS15" s="21">
        <v>0</v>
      </c>
      <c r="FT15" s="21">
        <v>0</v>
      </c>
      <c r="FU15" s="20">
        <v>0</v>
      </c>
      <c r="FV15" s="21">
        <v>0</v>
      </c>
      <c r="FW15" s="21">
        <v>0</v>
      </c>
      <c r="FX15" s="20">
        <v>0</v>
      </c>
      <c r="FY15" s="21">
        <v>0</v>
      </c>
      <c r="FZ15" s="21">
        <v>0</v>
      </c>
      <c r="GA15" s="20">
        <v>1</v>
      </c>
      <c r="GB15" s="21">
        <v>0.125</v>
      </c>
      <c r="GC15" s="21">
        <v>1.1904761904761904E-2</v>
      </c>
      <c r="GD15" s="20">
        <v>0</v>
      </c>
      <c r="GE15" s="21">
        <v>0</v>
      </c>
      <c r="GF15" s="21">
        <v>0</v>
      </c>
      <c r="GG15" s="20">
        <v>0</v>
      </c>
      <c r="GH15" s="21">
        <v>0</v>
      </c>
      <c r="GI15" s="21">
        <v>0</v>
      </c>
      <c r="GJ15" s="20">
        <v>0</v>
      </c>
      <c r="GK15" s="21">
        <v>0</v>
      </c>
      <c r="GL15" s="21">
        <v>0</v>
      </c>
      <c r="GM15" s="20">
        <v>1</v>
      </c>
      <c r="GN15" s="21">
        <v>8.3333333333333315E-2</v>
      </c>
      <c r="GO15" s="21">
        <v>1.1904761904761904E-2</v>
      </c>
      <c r="GP15" s="20">
        <v>0</v>
      </c>
      <c r="GQ15" s="21">
        <v>0</v>
      </c>
      <c r="GR15" s="21">
        <v>0</v>
      </c>
      <c r="GS15" s="20">
        <v>0</v>
      </c>
      <c r="GT15" s="21">
        <v>0</v>
      </c>
      <c r="GU15" s="21">
        <v>0</v>
      </c>
      <c r="GV15" s="20">
        <v>0</v>
      </c>
      <c r="GW15" s="21">
        <v>0</v>
      </c>
      <c r="GX15" s="21">
        <v>0</v>
      </c>
      <c r="GY15" s="20">
        <v>1</v>
      </c>
      <c r="GZ15" s="21">
        <v>1</v>
      </c>
      <c r="HA15" s="21">
        <v>1.1904761904761904E-2</v>
      </c>
      <c r="HB15" s="20">
        <v>1</v>
      </c>
      <c r="HC15" s="21">
        <v>1</v>
      </c>
      <c r="HD15" s="21">
        <v>1.1904761904761904E-2</v>
      </c>
      <c r="HE15" s="20">
        <v>1</v>
      </c>
      <c r="HF15" s="21">
        <v>1</v>
      </c>
      <c r="HG15" s="21">
        <v>1.1904761904761904E-2</v>
      </c>
      <c r="HH15" s="20">
        <v>0</v>
      </c>
      <c r="HI15" s="21">
        <v>0</v>
      </c>
      <c r="HJ15" s="21">
        <v>0</v>
      </c>
      <c r="HK15" s="20">
        <v>1</v>
      </c>
      <c r="HL15" s="21">
        <v>1</v>
      </c>
      <c r="HM15" s="21">
        <v>1.1904761904761904E-2</v>
      </c>
      <c r="HN15" s="20">
        <v>0</v>
      </c>
      <c r="HO15" s="21">
        <v>0</v>
      </c>
      <c r="HP15" s="21">
        <v>0</v>
      </c>
      <c r="HQ15" s="20">
        <v>0</v>
      </c>
      <c r="HR15" s="21">
        <v>0</v>
      </c>
      <c r="HS15" s="21">
        <v>0</v>
      </c>
      <c r="HT15" s="20">
        <v>0</v>
      </c>
      <c r="HU15" s="21">
        <v>0</v>
      </c>
      <c r="HV15" s="21">
        <v>0</v>
      </c>
      <c r="HW15" s="20">
        <v>0</v>
      </c>
      <c r="HX15" s="21">
        <v>0</v>
      </c>
      <c r="HY15" s="21">
        <v>0</v>
      </c>
      <c r="HZ15" s="20">
        <v>0</v>
      </c>
      <c r="IA15" s="21">
        <v>0</v>
      </c>
      <c r="IB15" s="21">
        <v>0</v>
      </c>
      <c r="IC15" s="20">
        <v>0</v>
      </c>
      <c r="ID15" s="21">
        <v>0</v>
      </c>
      <c r="IE15" s="21">
        <v>0</v>
      </c>
      <c r="IF15" s="20">
        <v>0</v>
      </c>
      <c r="IG15" s="21">
        <v>0</v>
      </c>
      <c r="IH15" s="21">
        <v>0</v>
      </c>
      <c r="II15" s="20">
        <v>0</v>
      </c>
      <c r="IJ15" s="21">
        <v>0</v>
      </c>
      <c r="IK15" s="21">
        <v>0</v>
      </c>
      <c r="IL15" s="20">
        <v>1</v>
      </c>
      <c r="IM15" s="21">
        <v>1</v>
      </c>
      <c r="IN15" s="21">
        <v>1.1904761904761904E-2</v>
      </c>
      <c r="IO15" s="20">
        <v>0</v>
      </c>
      <c r="IP15" s="21">
        <v>0</v>
      </c>
      <c r="IQ15" s="21">
        <v>0</v>
      </c>
      <c r="IR15" s="20">
        <v>0</v>
      </c>
      <c r="IS15" s="21">
        <v>0</v>
      </c>
      <c r="IT15" s="21">
        <v>0</v>
      </c>
      <c r="IU15" s="20">
        <v>0</v>
      </c>
      <c r="IV15" s="21">
        <v>0</v>
      </c>
      <c r="IW15" s="21">
        <v>0</v>
      </c>
      <c r="IX15" s="20">
        <v>1</v>
      </c>
      <c r="IY15" s="21">
        <v>0.33333333333333326</v>
      </c>
      <c r="IZ15" s="21">
        <v>1.1904761904761904E-2</v>
      </c>
      <c r="JA15" s="20">
        <v>0</v>
      </c>
      <c r="JB15" s="21">
        <v>0</v>
      </c>
      <c r="JC15" s="21">
        <v>0</v>
      </c>
      <c r="JD15" s="20">
        <v>0</v>
      </c>
      <c r="JE15" s="21">
        <v>0</v>
      </c>
      <c r="JF15" s="21">
        <v>0</v>
      </c>
      <c r="JG15" s="20">
        <v>1</v>
      </c>
      <c r="JH15" s="21">
        <v>1</v>
      </c>
      <c r="JI15" s="21">
        <v>1.1904761904761904E-2</v>
      </c>
      <c r="JJ15" s="20">
        <v>1</v>
      </c>
      <c r="JK15" s="21">
        <v>1</v>
      </c>
      <c r="JL15" s="21">
        <v>1.1904761904761904E-2</v>
      </c>
      <c r="JM15" s="20">
        <v>1</v>
      </c>
      <c r="JN15" s="21">
        <v>0.33333333333333326</v>
      </c>
      <c r="JO15" s="21">
        <v>1.1904761904761904E-2</v>
      </c>
      <c r="JP15" s="20">
        <v>0</v>
      </c>
      <c r="JQ15" s="21">
        <v>0</v>
      </c>
      <c r="JR15" s="21">
        <v>0</v>
      </c>
      <c r="JS15" s="20">
        <v>0</v>
      </c>
      <c r="JT15" s="21">
        <v>0</v>
      </c>
      <c r="JU15" s="21">
        <v>0</v>
      </c>
      <c r="JV15" s="20">
        <v>0</v>
      </c>
      <c r="JW15" s="21">
        <v>0</v>
      </c>
      <c r="JX15" s="21">
        <v>0</v>
      </c>
      <c r="JY15" s="20">
        <v>0</v>
      </c>
      <c r="JZ15" s="21">
        <v>0</v>
      </c>
      <c r="KA15" s="21">
        <v>0</v>
      </c>
      <c r="KB15" s="20">
        <v>0</v>
      </c>
      <c r="KC15" s="21">
        <v>0</v>
      </c>
      <c r="KD15" s="21">
        <v>0</v>
      </c>
      <c r="KE15" s="20">
        <v>10</v>
      </c>
      <c r="KF15" s="21">
        <v>0.13698630136986301</v>
      </c>
      <c r="KG15" s="21">
        <v>0.11904761904761903</v>
      </c>
      <c r="KH15" s="20">
        <v>1</v>
      </c>
      <c r="KI15" s="21">
        <v>0.33333333333333326</v>
      </c>
      <c r="KJ15" s="21">
        <v>1.1904761904761904E-2</v>
      </c>
      <c r="KK15" s="20">
        <v>1</v>
      </c>
      <c r="KL15" s="21">
        <v>1</v>
      </c>
      <c r="KM15" s="21">
        <v>1.1904761904761904E-2</v>
      </c>
      <c r="KN15" s="20">
        <v>0</v>
      </c>
      <c r="KO15" s="21">
        <v>0</v>
      </c>
      <c r="KP15" s="21">
        <v>0</v>
      </c>
      <c r="KQ15" s="20">
        <v>0</v>
      </c>
      <c r="KR15" s="21">
        <v>0</v>
      </c>
      <c r="KS15" s="21">
        <v>0</v>
      </c>
      <c r="KT15" s="20">
        <v>0</v>
      </c>
      <c r="KU15" s="21">
        <v>0</v>
      </c>
      <c r="KV15" s="21">
        <v>0</v>
      </c>
      <c r="KW15" s="20">
        <v>0</v>
      </c>
      <c r="KX15" s="21">
        <v>0</v>
      </c>
      <c r="KY15" s="21">
        <v>0</v>
      </c>
      <c r="KZ15" s="20">
        <v>0</v>
      </c>
      <c r="LA15" s="21">
        <v>0</v>
      </c>
      <c r="LB15" s="21">
        <v>0</v>
      </c>
      <c r="LC15" s="20">
        <v>1</v>
      </c>
      <c r="LD15" s="21">
        <v>0.33333333333333326</v>
      </c>
      <c r="LE15" s="43">
        <v>1.1904761904761904E-2</v>
      </c>
    </row>
    <row r="16" spans="1:317" x14ac:dyDescent="0.25">
      <c r="A16" s="539"/>
      <c r="B16" s="472" t="s">
        <v>9</v>
      </c>
      <c r="C16" s="152">
        <v>2</v>
      </c>
      <c r="D16" s="3">
        <v>3.2102728731942215E-3</v>
      </c>
      <c r="E16" s="4">
        <v>0.25</v>
      </c>
      <c r="F16" s="5">
        <v>1</v>
      </c>
      <c r="G16" s="4">
        <v>2.564102564102564E-2</v>
      </c>
      <c r="H16" s="4">
        <v>0.125</v>
      </c>
      <c r="I16" s="5">
        <v>0</v>
      </c>
      <c r="J16" s="4">
        <v>0</v>
      </c>
      <c r="K16" s="4">
        <v>0</v>
      </c>
      <c r="L16" s="5">
        <v>0</v>
      </c>
      <c r="M16" s="4">
        <v>0</v>
      </c>
      <c r="N16" s="4">
        <v>0</v>
      </c>
      <c r="O16" s="5">
        <v>0</v>
      </c>
      <c r="P16" s="4">
        <v>0</v>
      </c>
      <c r="Q16" s="4">
        <v>0</v>
      </c>
      <c r="R16" s="5">
        <v>2</v>
      </c>
      <c r="S16" s="4">
        <v>1.3888888888888888E-2</v>
      </c>
      <c r="T16" s="4">
        <v>0.25</v>
      </c>
      <c r="U16" s="5">
        <v>0</v>
      </c>
      <c r="V16" s="4">
        <v>0</v>
      </c>
      <c r="W16" s="4">
        <v>0</v>
      </c>
      <c r="X16" s="5">
        <v>0</v>
      </c>
      <c r="Y16" s="4">
        <v>0</v>
      </c>
      <c r="Z16" s="4">
        <v>0</v>
      </c>
      <c r="AA16" s="5">
        <v>0</v>
      </c>
      <c r="AB16" s="4">
        <v>0</v>
      </c>
      <c r="AC16" s="4">
        <v>0</v>
      </c>
      <c r="AD16" s="5">
        <v>0</v>
      </c>
      <c r="AE16" s="4">
        <v>0</v>
      </c>
      <c r="AF16" s="4">
        <v>0</v>
      </c>
      <c r="AG16" s="5">
        <v>0</v>
      </c>
      <c r="AH16" s="4">
        <v>0</v>
      </c>
      <c r="AI16" s="4">
        <v>0</v>
      </c>
      <c r="AJ16" s="5">
        <v>0</v>
      </c>
      <c r="AK16" s="4">
        <v>0</v>
      </c>
      <c r="AL16" s="4">
        <v>0</v>
      </c>
      <c r="AM16" s="5">
        <v>0</v>
      </c>
      <c r="AN16" s="4">
        <v>0</v>
      </c>
      <c r="AO16" s="4">
        <v>0</v>
      </c>
      <c r="AP16" s="5">
        <v>0</v>
      </c>
      <c r="AQ16" s="4">
        <v>0</v>
      </c>
      <c r="AR16" s="4">
        <v>0</v>
      </c>
      <c r="AS16" s="5">
        <v>0</v>
      </c>
      <c r="AT16" s="4">
        <v>0</v>
      </c>
      <c r="AU16" s="4">
        <v>0</v>
      </c>
      <c r="AV16" s="5">
        <v>0</v>
      </c>
      <c r="AW16" s="4">
        <v>0</v>
      </c>
      <c r="AX16" s="4">
        <v>0</v>
      </c>
      <c r="AY16" s="5">
        <v>0</v>
      </c>
      <c r="AZ16" s="4">
        <v>0</v>
      </c>
      <c r="BA16" s="4">
        <v>0</v>
      </c>
      <c r="BB16" s="5">
        <v>0</v>
      </c>
      <c r="BC16" s="4">
        <v>0</v>
      </c>
      <c r="BD16" s="4">
        <v>0</v>
      </c>
      <c r="BE16" s="5">
        <v>1</v>
      </c>
      <c r="BF16" s="4">
        <v>7.1428571428571425E-2</v>
      </c>
      <c r="BG16" s="4">
        <v>0.125</v>
      </c>
      <c r="BH16" s="5">
        <v>0</v>
      </c>
      <c r="BI16" s="4">
        <v>0</v>
      </c>
      <c r="BJ16" s="4">
        <v>0</v>
      </c>
      <c r="BK16" s="5">
        <v>0</v>
      </c>
      <c r="BL16" s="4">
        <v>0</v>
      </c>
      <c r="BM16" s="4">
        <v>0</v>
      </c>
      <c r="BN16" s="5">
        <v>1</v>
      </c>
      <c r="BO16" s="4">
        <v>0.1</v>
      </c>
      <c r="BP16" s="4">
        <v>0.125</v>
      </c>
      <c r="BQ16" s="5">
        <v>0</v>
      </c>
      <c r="BR16" s="4">
        <v>0</v>
      </c>
      <c r="BS16" s="4">
        <v>0</v>
      </c>
      <c r="BT16" s="5">
        <v>0</v>
      </c>
      <c r="BU16" s="4">
        <v>0</v>
      </c>
      <c r="BV16" s="4">
        <v>0</v>
      </c>
      <c r="BW16" s="5">
        <v>0</v>
      </c>
      <c r="BX16" s="4">
        <v>0</v>
      </c>
      <c r="BY16" s="4">
        <v>0</v>
      </c>
      <c r="BZ16" s="5">
        <v>0</v>
      </c>
      <c r="CA16" s="4">
        <v>0</v>
      </c>
      <c r="CB16" s="4">
        <v>0</v>
      </c>
      <c r="CC16" s="5">
        <v>0</v>
      </c>
      <c r="CD16" s="4">
        <v>0</v>
      </c>
      <c r="CE16" s="4">
        <v>0</v>
      </c>
      <c r="CF16" s="5">
        <v>0</v>
      </c>
      <c r="CG16" s="4">
        <v>0</v>
      </c>
      <c r="CH16" s="4">
        <v>0</v>
      </c>
      <c r="CI16" s="5">
        <v>0</v>
      </c>
      <c r="CJ16" s="4">
        <v>0</v>
      </c>
      <c r="CK16" s="4">
        <v>0</v>
      </c>
      <c r="CL16" s="5">
        <v>1</v>
      </c>
      <c r="CM16" s="4">
        <v>0.125</v>
      </c>
      <c r="CN16" s="4">
        <v>0.125</v>
      </c>
      <c r="CO16" s="5">
        <v>0</v>
      </c>
      <c r="CP16" s="4">
        <v>0</v>
      </c>
      <c r="CQ16" s="4">
        <v>0</v>
      </c>
      <c r="CR16" s="5">
        <v>0</v>
      </c>
      <c r="CS16" s="4">
        <v>0</v>
      </c>
      <c r="CT16" s="4">
        <v>0</v>
      </c>
      <c r="CU16" s="5">
        <v>0</v>
      </c>
      <c r="CV16" s="4">
        <v>0</v>
      </c>
      <c r="CW16" s="4">
        <v>0</v>
      </c>
      <c r="CX16" s="5">
        <v>0</v>
      </c>
      <c r="CY16" s="4">
        <v>0</v>
      </c>
      <c r="CZ16" s="4">
        <v>0</v>
      </c>
      <c r="DA16" s="5">
        <v>0</v>
      </c>
      <c r="DB16" s="4">
        <v>0</v>
      </c>
      <c r="DC16" s="4">
        <v>0</v>
      </c>
      <c r="DD16" s="5">
        <v>0</v>
      </c>
      <c r="DE16" s="4">
        <v>0</v>
      </c>
      <c r="DF16" s="4">
        <v>0</v>
      </c>
      <c r="DG16" s="5">
        <v>0</v>
      </c>
      <c r="DH16" s="4">
        <v>0</v>
      </c>
      <c r="DI16" s="4">
        <v>0</v>
      </c>
      <c r="DJ16" s="5">
        <v>0</v>
      </c>
      <c r="DK16" s="4">
        <v>0</v>
      </c>
      <c r="DL16" s="4">
        <v>0</v>
      </c>
      <c r="DM16" s="5">
        <v>0</v>
      </c>
      <c r="DN16" s="4">
        <v>0</v>
      </c>
      <c r="DO16" s="4">
        <v>0</v>
      </c>
      <c r="DP16" s="5">
        <v>0</v>
      </c>
      <c r="DQ16" s="4">
        <v>0</v>
      </c>
      <c r="DR16" s="4">
        <v>0</v>
      </c>
      <c r="DS16" s="5">
        <v>0</v>
      </c>
      <c r="DT16" s="4">
        <v>0</v>
      </c>
      <c r="DU16" s="4">
        <v>0</v>
      </c>
      <c r="DV16" s="5">
        <v>0</v>
      </c>
      <c r="DW16" s="4">
        <v>0</v>
      </c>
      <c r="DX16" s="4">
        <v>0</v>
      </c>
      <c r="DY16" s="5">
        <v>0</v>
      </c>
      <c r="DZ16" s="4">
        <v>0</v>
      </c>
      <c r="EA16" s="4">
        <v>0</v>
      </c>
      <c r="EB16" s="5">
        <v>0</v>
      </c>
      <c r="EC16" s="4">
        <v>0</v>
      </c>
      <c r="ED16" s="4">
        <v>0</v>
      </c>
      <c r="EE16" s="5">
        <v>0</v>
      </c>
      <c r="EF16" s="4">
        <v>0</v>
      </c>
      <c r="EG16" s="4">
        <v>0</v>
      </c>
      <c r="EH16" s="5">
        <v>0</v>
      </c>
      <c r="EI16" s="4">
        <v>0</v>
      </c>
      <c r="EJ16" s="4">
        <v>0</v>
      </c>
      <c r="EK16" s="5">
        <v>0</v>
      </c>
      <c r="EL16" s="4">
        <v>0</v>
      </c>
      <c r="EM16" s="4">
        <v>0</v>
      </c>
      <c r="EN16" s="5">
        <v>0</v>
      </c>
      <c r="EO16" s="4">
        <v>0</v>
      </c>
      <c r="EP16" s="4">
        <v>0</v>
      </c>
      <c r="EQ16" s="5">
        <v>0</v>
      </c>
      <c r="ER16" s="4">
        <v>0</v>
      </c>
      <c r="ES16" s="4">
        <v>0</v>
      </c>
      <c r="ET16" s="5">
        <v>0</v>
      </c>
      <c r="EU16" s="4">
        <v>0</v>
      </c>
      <c r="EV16" s="4">
        <v>0</v>
      </c>
      <c r="EW16" s="5">
        <v>0</v>
      </c>
      <c r="EX16" s="4">
        <v>0</v>
      </c>
      <c r="EY16" s="4">
        <v>0</v>
      </c>
      <c r="EZ16" s="5">
        <v>0</v>
      </c>
      <c r="FA16" s="4">
        <v>0</v>
      </c>
      <c r="FB16" s="4">
        <v>0</v>
      </c>
      <c r="FC16" s="5">
        <v>0</v>
      </c>
      <c r="FD16" s="4">
        <v>0</v>
      </c>
      <c r="FE16" s="4">
        <v>0</v>
      </c>
      <c r="FF16" s="5">
        <v>0</v>
      </c>
      <c r="FG16" s="4">
        <v>0</v>
      </c>
      <c r="FH16" s="4">
        <v>0</v>
      </c>
      <c r="FI16" s="5">
        <v>0</v>
      </c>
      <c r="FJ16" s="4">
        <v>0</v>
      </c>
      <c r="FK16" s="4">
        <v>0</v>
      </c>
      <c r="FL16" s="5">
        <v>0</v>
      </c>
      <c r="FM16" s="4">
        <v>0</v>
      </c>
      <c r="FN16" s="4">
        <v>0</v>
      </c>
      <c r="FO16" s="5">
        <v>0</v>
      </c>
      <c r="FP16" s="4">
        <v>0</v>
      </c>
      <c r="FQ16" s="4">
        <v>0</v>
      </c>
      <c r="FR16" s="5">
        <v>0</v>
      </c>
      <c r="FS16" s="4">
        <v>0</v>
      </c>
      <c r="FT16" s="4">
        <v>0</v>
      </c>
      <c r="FU16" s="5">
        <v>0</v>
      </c>
      <c r="FV16" s="4">
        <v>0</v>
      </c>
      <c r="FW16" s="4">
        <v>0</v>
      </c>
      <c r="FX16" s="5">
        <v>0</v>
      </c>
      <c r="FY16" s="4">
        <v>0</v>
      </c>
      <c r="FZ16" s="4">
        <v>0</v>
      </c>
      <c r="GA16" s="5">
        <v>0</v>
      </c>
      <c r="GB16" s="4">
        <v>0</v>
      </c>
      <c r="GC16" s="4">
        <v>0</v>
      </c>
      <c r="GD16" s="5">
        <v>0</v>
      </c>
      <c r="GE16" s="4">
        <v>0</v>
      </c>
      <c r="GF16" s="4">
        <v>0</v>
      </c>
      <c r="GG16" s="5">
        <v>0</v>
      </c>
      <c r="GH16" s="4">
        <v>0</v>
      </c>
      <c r="GI16" s="4">
        <v>0</v>
      </c>
      <c r="GJ16" s="5">
        <v>0</v>
      </c>
      <c r="GK16" s="4">
        <v>0</v>
      </c>
      <c r="GL16" s="4">
        <v>0</v>
      </c>
      <c r="GM16" s="5">
        <v>0</v>
      </c>
      <c r="GN16" s="4">
        <v>0</v>
      </c>
      <c r="GO16" s="4">
        <v>0</v>
      </c>
      <c r="GP16" s="5">
        <v>0</v>
      </c>
      <c r="GQ16" s="4">
        <v>0</v>
      </c>
      <c r="GR16" s="4">
        <v>0</v>
      </c>
      <c r="GS16" s="5">
        <v>0</v>
      </c>
      <c r="GT16" s="4">
        <v>0</v>
      </c>
      <c r="GU16" s="4">
        <v>0</v>
      </c>
      <c r="GV16" s="5">
        <v>0</v>
      </c>
      <c r="GW16" s="4">
        <v>0</v>
      </c>
      <c r="GX16" s="4">
        <v>0</v>
      </c>
      <c r="GY16" s="5">
        <v>0</v>
      </c>
      <c r="GZ16" s="4">
        <v>0</v>
      </c>
      <c r="HA16" s="4">
        <v>0</v>
      </c>
      <c r="HB16" s="5">
        <v>0</v>
      </c>
      <c r="HC16" s="4">
        <v>0</v>
      </c>
      <c r="HD16" s="4">
        <v>0</v>
      </c>
      <c r="HE16" s="5">
        <v>0</v>
      </c>
      <c r="HF16" s="4">
        <v>0</v>
      </c>
      <c r="HG16" s="4">
        <v>0</v>
      </c>
      <c r="HH16" s="5">
        <v>0</v>
      </c>
      <c r="HI16" s="4">
        <v>0</v>
      </c>
      <c r="HJ16" s="4">
        <v>0</v>
      </c>
      <c r="HK16" s="5">
        <v>0</v>
      </c>
      <c r="HL16" s="4">
        <v>0</v>
      </c>
      <c r="HM16" s="4">
        <v>0</v>
      </c>
      <c r="HN16" s="5">
        <v>0</v>
      </c>
      <c r="HO16" s="4">
        <v>0</v>
      </c>
      <c r="HP16" s="4">
        <v>0</v>
      </c>
      <c r="HQ16" s="5">
        <v>0</v>
      </c>
      <c r="HR16" s="4">
        <v>0</v>
      </c>
      <c r="HS16" s="4">
        <v>0</v>
      </c>
      <c r="HT16" s="5">
        <v>0</v>
      </c>
      <c r="HU16" s="4">
        <v>0</v>
      </c>
      <c r="HV16" s="4">
        <v>0</v>
      </c>
      <c r="HW16" s="5">
        <v>0</v>
      </c>
      <c r="HX16" s="4">
        <v>0</v>
      </c>
      <c r="HY16" s="4">
        <v>0</v>
      </c>
      <c r="HZ16" s="5">
        <v>0</v>
      </c>
      <c r="IA16" s="4">
        <v>0</v>
      </c>
      <c r="IB16" s="4">
        <v>0</v>
      </c>
      <c r="IC16" s="5">
        <v>0</v>
      </c>
      <c r="ID16" s="4">
        <v>0</v>
      </c>
      <c r="IE16" s="4">
        <v>0</v>
      </c>
      <c r="IF16" s="5">
        <v>0</v>
      </c>
      <c r="IG16" s="4">
        <v>0</v>
      </c>
      <c r="IH16" s="4">
        <v>0</v>
      </c>
      <c r="II16" s="5">
        <v>0</v>
      </c>
      <c r="IJ16" s="4">
        <v>0</v>
      </c>
      <c r="IK16" s="4">
        <v>0</v>
      </c>
      <c r="IL16" s="5">
        <v>0</v>
      </c>
      <c r="IM16" s="4">
        <v>0</v>
      </c>
      <c r="IN16" s="4">
        <v>0</v>
      </c>
      <c r="IO16" s="5">
        <v>0</v>
      </c>
      <c r="IP16" s="4">
        <v>0</v>
      </c>
      <c r="IQ16" s="4">
        <v>0</v>
      </c>
      <c r="IR16" s="5">
        <v>0</v>
      </c>
      <c r="IS16" s="4">
        <v>0</v>
      </c>
      <c r="IT16" s="4">
        <v>0</v>
      </c>
      <c r="IU16" s="5">
        <v>0</v>
      </c>
      <c r="IV16" s="4">
        <v>0</v>
      </c>
      <c r="IW16" s="4">
        <v>0</v>
      </c>
      <c r="IX16" s="5">
        <v>0</v>
      </c>
      <c r="IY16" s="4">
        <v>0</v>
      </c>
      <c r="IZ16" s="4">
        <v>0</v>
      </c>
      <c r="JA16" s="5">
        <v>0</v>
      </c>
      <c r="JB16" s="4">
        <v>0</v>
      </c>
      <c r="JC16" s="4">
        <v>0</v>
      </c>
      <c r="JD16" s="5">
        <v>0</v>
      </c>
      <c r="JE16" s="4">
        <v>0</v>
      </c>
      <c r="JF16" s="4">
        <v>0</v>
      </c>
      <c r="JG16" s="5">
        <v>0</v>
      </c>
      <c r="JH16" s="4">
        <v>0</v>
      </c>
      <c r="JI16" s="4">
        <v>0</v>
      </c>
      <c r="JJ16" s="5">
        <v>0</v>
      </c>
      <c r="JK16" s="4">
        <v>0</v>
      </c>
      <c r="JL16" s="4">
        <v>0</v>
      </c>
      <c r="JM16" s="5">
        <v>0</v>
      </c>
      <c r="JN16" s="4">
        <v>0</v>
      </c>
      <c r="JO16" s="4">
        <v>0</v>
      </c>
      <c r="JP16" s="5">
        <v>0</v>
      </c>
      <c r="JQ16" s="4">
        <v>0</v>
      </c>
      <c r="JR16" s="4">
        <v>0</v>
      </c>
      <c r="JS16" s="5">
        <v>0</v>
      </c>
      <c r="JT16" s="4">
        <v>0</v>
      </c>
      <c r="JU16" s="4">
        <v>0</v>
      </c>
      <c r="JV16" s="5">
        <v>0</v>
      </c>
      <c r="JW16" s="4">
        <v>0</v>
      </c>
      <c r="JX16" s="4">
        <v>0</v>
      </c>
      <c r="JY16" s="5">
        <v>0</v>
      </c>
      <c r="JZ16" s="4">
        <v>0</v>
      </c>
      <c r="KA16" s="4">
        <v>0</v>
      </c>
      <c r="KB16" s="5">
        <v>0</v>
      </c>
      <c r="KC16" s="4">
        <v>0</v>
      </c>
      <c r="KD16" s="4">
        <v>0</v>
      </c>
      <c r="KE16" s="5">
        <v>0</v>
      </c>
      <c r="KF16" s="4">
        <v>0</v>
      </c>
      <c r="KG16" s="4">
        <v>0</v>
      </c>
      <c r="KH16" s="5">
        <v>0</v>
      </c>
      <c r="KI16" s="4">
        <v>0</v>
      </c>
      <c r="KJ16" s="4">
        <v>0</v>
      </c>
      <c r="KK16" s="5">
        <v>0</v>
      </c>
      <c r="KL16" s="4">
        <v>0</v>
      </c>
      <c r="KM16" s="4">
        <v>0</v>
      </c>
      <c r="KN16" s="5">
        <v>0</v>
      </c>
      <c r="KO16" s="4">
        <v>0</v>
      </c>
      <c r="KP16" s="4">
        <v>0</v>
      </c>
      <c r="KQ16" s="5">
        <v>0</v>
      </c>
      <c r="KR16" s="4">
        <v>0</v>
      </c>
      <c r="KS16" s="4">
        <v>0</v>
      </c>
      <c r="KT16" s="5">
        <v>0</v>
      </c>
      <c r="KU16" s="4">
        <v>0</v>
      </c>
      <c r="KV16" s="4">
        <v>0</v>
      </c>
      <c r="KW16" s="5">
        <v>0</v>
      </c>
      <c r="KX16" s="4">
        <v>0</v>
      </c>
      <c r="KY16" s="4">
        <v>0</v>
      </c>
      <c r="KZ16" s="5">
        <v>0</v>
      </c>
      <c r="LA16" s="4">
        <v>0</v>
      </c>
      <c r="LB16" s="4">
        <v>0</v>
      </c>
      <c r="LC16" s="5">
        <v>0</v>
      </c>
      <c r="LD16" s="4">
        <v>0</v>
      </c>
      <c r="LE16" s="11">
        <v>0</v>
      </c>
    </row>
    <row r="17" spans="1:317" x14ac:dyDescent="0.25">
      <c r="A17" s="539"/>
      <c r="B17" s="473" t="s">
        <v>10</v>
      </c>
      <c r="C17" s="153">
        <v>23</v>
      </c>
      <c r="D17" s="21">
        <v>3.691813804173355E-2</v>
      </c>
      <c r="E17" s="21">
        <v>0.35384615384615387</v>
      </c>
      <c r="F17" s="20">
        <v>2</v>
      </c>
      <c r="G17" s="21">
        <v>5.128205128205128E-2</v>
      </c>
      <c r="H17" s="21">
        <v>3.0769230769230771E-2</v>
      </c>
      <c r="I17" s="20">
        <v>1</v>
      </c>
      <c r="J17" s="21">
        <v>0.33333333333333326</v>
      </c>
      <c r="K17" s="21">
        <v>1.5384615384615385E-2</v>
      </c>
      <c r="L17" s="20">
        <v>0</v>
      </c>
      <c r="M17" s="21">
        <v>0</v>
      </c>
      <c r="N17" s="21">
        <v>0</v>
      </c>
      <c r="O17" s="20">
        <v>0</v>
      </c>
      <c r="P17" s="21">
        <v>0</v>
      </c>
      <c r="Q17" s="21">
        <v>0</v>
      </c>
      <c r="R17" s="20">
        <v>8</v>
      </c>
      <c r="S17" s="21">
        <v>5.5555555555555552E-2</v>
      </c>
      <c r="T17" s="21">
        <v>0.12307692307692308</v>
      </c>
      <c r="U17" s="20">
        <v>0</v>
      </c>
      <c r="V17" s="21">
        <v>0</v>
      </c>
      <c r="W17" s="21">
        <v>0</v>
      </c>
      <c r="X17" s="20">
        <v>0</v>
      </c>
      <c r="Y17" s="21">
        <v>0</v>
      </c>
      <c r="Z17" s="21">
        <v>0</v>
      </c>
      <c r="AA17" s="20">
        <v>1</v>
      </c>
      <c r="AB17" s="21">
        <v>0.25</v>
      </c>
      <c r="AC17" s="21">
        <v>1.5384615384615385E-2</v>
      </c>
      <c r="AD17" s="20">
        <v>0</v>
      </c>
      <c r="AE17" s="21">
        <v>0</v>
      </c>
      <c r="AF17" s="21">
        <v>0</v>
      </c>
      <c r="AG17" s="20">
        <v>0</v>
      </c>
      <c r="AH17" s="21">
        <v>0</v>
      </c>
      <c r="AI17" s="21">
        <v>0</v>
      </c>
      <c r="AJ17" s="20">
        <v>0</v>
      </c>
      <c r="AK17" s="21">
        <v>0</v>
      </c>
      <c r="AL17" s="21">
        <v>0</v>
      </c>
      <c r="AM17" s="20">
        <v>1</v>
      </c>
      <c r="AN17" s="21">
        <v>0.25</v>
      </c>
      <c r="AO17" s="21">
        <v>1.5384615384615385E-2</v>
      </c>
      <c r="AP17" s="20">
        <v>0</v>
      </c>
      <c r="AQ17" s="21">
        <v>0</v>
      </c>
      <c r="AR17" s="21">
        <v>0</v>
      </c>
      <c r="AS17" s="20">
        <v>0</v>
      </c>
      <c r="AT17" s="21">
        <v>0</v>
      </c>
      <c r="AU17" s="21">
        <v>0</v>
      </c>
      <c r="AV17" s="20">
        <v>0</v>
      </c>
      <c r="AW17" s="21">
        <v>0</v>
      </c>
      <c r="AX17" s="21">
        <v>0</v>
      </c>
      <c r="AY17" s="20">
        <v>0</v>
      </c>
      <c r="AZ17" s="21">
        <v>0</v>
      </c>
      <c r="BA17" s="21">
        <v>0</v>
      </c>
      <c r="BB17" s="20">
        <v>0</v>
      </c>
      <c r="BC17" s="21">
        <v>0</v>
      </c>
      <c r="BD17" s="21">
        <v>0</v>
      </c>
      <c r="BE17" s="20">
        <v>0</v>
      </c>
      <c r="BF17" s="21">
        <v>0</v>
      </c>
      <c r="BG17" s="21">
        <v>0</v>
      </c>
      <c r="BH17" s="20">
        <v>0</v>
      </c>
      <c r="BI17" s="21">
        <v>0</v>
      </c>
      <c r="BJ17" s="21">
        <v>0</v>
      </c>
      <c r="BK17" s="20">
        <v>1</v>
      </c>
      <c r="BL17" s="21">
        <v>0.5</v>
      </c>
      <c r="BM17" s="21">
        <v>1.5384615384615385E-2</v>
      </c>
      <c r="BN17" s="20">
        <v>1</v>
      </c>
      <c r="BO17" s="21">
        <v>0.1</v>
      </c>
      <c r="BP17" s="21">
        <v>1.5384615384615385E-2</v>
      </c>
      <c r="BQ17" s="20">
        <v>1</v>
      </c>
      <c r="BR17" s="21">
        <v>1</v>
      </c>
      <c r="BS17" s="21">
        <v>1.5384615384615385E-2</v>
      </c>
      <c r="BT17" s="20">
        <v>1</v>
      </c>
      <c r="BU17" s="21">
        <v>1</v>
      </c>
      <c r="BV17" s="21">
        <v>1.5384615384615385E-2</v>
      </c>
      <c r="BW17" s="20">
        <v>1</v>
      </c>
      <c r="BX17" s="21">
        <v>1</v>
      </c>
      <c r="BY17" s="21">
        <v>1.5384615384615385E-2</v>
      </c>
      <c r="BZ17" s="20">
        <v>0</v>
      </c>
      <c r="CA17" s="21">
        <v>0</v>
      </c>
      <c r="CB17" s="21">
        <v>0</v>
      </c>
      <c r="CC17" s="20">
        <v>0</v>
      </c>
      <c r="CD17" s="21">
        <v>0</v>
      </c>
      <c r="CE17" s="21">
        <v>0</v>
      </c>
      <c r="CF17" s="20">
        <v>0</v>
      </c>
      <c r="CG17" s="21">
        <v>0</v>
      </c>
      <c r="CH17" s="21">
        <v>0</v>
      </c>
      <c r="CI17" s="20">
        <v>0</v>
      </c>
      <c r="CJ17" s="21">
        <v>0</v>
      </c>
      <c r="CK17" s="21">
        <v>0</v>
      </c>
      <c r="CL17" s="20">
        <v>0</v>
      </c>
      <c r="CM17" s="21">
        <v>0</v>
      </c>
      <c r="CN17" s="21">
        <v>0</v>
      </c>
      <c r="CO17" s="20">
        <v>0</v>
      </c>
      <c r="CP17" s="21">
        <v>0</v>
      </c>
      <c r="CQ17" s="21">
        <v>0</v>
      </c>
      <c r="CR17" s="20">
        <v>0</v>
      </c>
      <c r="CS17" s="21">
        <v>0</v>
      </c>
      <c r="CT17" s="21">
        <v>0</v>
      </c>
      <c r="CU17" s="20">
        <v>0</v>
      </c>
      <c r="CV17" s="21">
        <v>0</v>
      </c>
      <c r="CW17" s="21">
        <v>0</v>
      </c>
      <c r="CX17" s="20">
        <v>1</v>
      </c>
      <c r="CY17" s="21">
        <v>0.5</v>
      </c>
      <c r="CZ17" s="21">
        <v>1.5384615384615385E-2</v>
      </c>
      <c r="DA17" s="20">
        <v>0</v>
      </c>
      <c r="DB17" s="21">
        <v>0</v>
      </c>
      <c r="DC17" s="21">
        <v>0</v>
      </c>
      <c r="DD17" s="20">
        <v>1</v>
      </c>
      <c r="DE17" s="21">
        <v>0.5</v>
      </c>
      <c r="DF17" s="21">
        <v>1.5384615384615385E-2</v>
      </c>
      <c r="DG17" s="20">
        <v>2</v>
      </c>
      <c r="DH17" s="21">
        <v>0.13333333333333333</v>
      </c>
      <c r="DI17" s="21">
        <v>3.0769230769230771E-2</v>
      </c>
      <c r="DJ17" s="20">
        <v>0</v>
      </c>
      <c r="DK17" s="21">
        <v>0</v>
      </c>
      <c r="DL17" s="21">
        <v>0</v>
      </c>
      <c r="DM17" s="20">
        <v>1</v>
      </c>
      <c r="DN17" s="21">
        <v>1</v>
      </c>
      <c r="DO17" s="21">
        <v>1.5384615384615385E-2</v>
      </c>
      <c r="DP17" s="20">
        <v>0</v>
      </c>
      <c r="DQ17" s="21">
        <v>0</v>
      </c>
      <c r="DR17" s="21">
        <v>0</v>
      </c>
      <c r="DS17" s="20">
        <v>0</v>
      </c>
      <c r="DT17" s="21">
        <v>0</v>
      </c>
      <c r="DU17" s="21">
        <v>0</v>
      </c>
      <c r="DV17" s="20">
        <v>0</v>
      </c>
      <c r="DW17" s="21">
        <v>0</v>
      </c>
      <c r="DX17" s="21">
        <v>0</v>
      </c>
      <c r="DY17" s="20">
        <v>0</v>
      </c>
      <c r="DZ17" s="21">
        <v>0</v>
      </c>
      <c r="EA17" s="21">
        <v>0</v>
      </c>
      <c r="EB17" s="20">
        <v>0</v>
      </c>
      <c r="EC17" s="21">
        <v>0</v>
      </c>
      <c r="ED17" s="21">
        <v>0</v>
      </c>
      <c r="EE17" s="20">
        <v>0</v>
      </c>
      <c r="EF17" s="21">
        <v>0</v>
      </c>
      <c r="EG17" s="21">
        <v>0</v>
      </c>
      <c r="EH17" s="20">
        <v>1</v>
      </c>
      <c r="EI17" s="21">
        <v>1</v>
      </c>
      <c r="EJ17" s="21">
        <v>1.5384615384615385E-2</v>
      </c>
      <c r="EK17" s="20">
        <v>0</v>
      </c>
      <c r="EL17" s="21">
        <v>0</v>
      </c>
      <c r="EM17" s="21">
        <v>0</v>
      </c>
      <c r="EN17" s="20">
        <v>0</v>
      </c>
      <c r="EO17" s="21">
        <v>0</v>
      </c>
      <c r="EP17" s="21">
        <v>0</v>
      </c>
      <c r="EQ17" s="20">
        <v>0</v>
      </c>
      <c r="ER17" s="21">
        <v>0</v>
      </c>
      <c r="ES17" s="21">
        <v>0</v>
      </c>
      <c r="ET17" s="20">
        <v>0</v>
      </c>
      <c r="EU17" s="21">
        <v>0</v>
      </c>
      <c r="EV17" s="21">
        <v>0</v>
      </c>
      <c r="EW17" s="20">
        <v>0</v>
      </c>
      <c r="EX17" s="21">
        <v>0</v>
      </c>
      <c r="EY17" s="21">
        <v>0</v>
      </c>
      <c r="EZ17" s="20">
        <v>0</v>
      </c>
      <c r="FA17" s="21">
        <v>0</v>
      </c>
      <c r="FB17" s="21">
        <v>0</v>
      </c>
      <c r="FC17" s="20">
        <v>0</v>
      </c>
      <c r="FD17" s="21">
        <v>0</v>
      </c>
      <c r="FE17" s="21">
        <v>0</v>
      </c>
      <c r="FF17" s="20">
        <v>0</v>
      </c>
      <c r="FG17" s="21">
        <v>0</v>
      </c>
      <c r="FH17" s="21">
        <v>0</v>
      </c>
      <c r="FI17" s="20">
        <v>0</v>
      </c>
      <c r="FJ17" s="21">
        <v>0</v>
      </c>
      <c r="FK17" s="21">
        <v>0</v>
      </c>
      <c r="FL17" s="20">
        <v>0</v>
      </c>
      <c r="FM17" s="21">
        <v>0</v>
      </c>
      <c r="FN17" s="21">
        <v>0</v>
      </c>
      <c r="FO17" s="20">
        <v>0</v>
      </c>
      <c r="FP17" s="21">
        <v>0</v>
      </c>
      <c r="FQ17" s="21">
        <v>0</v>
      </c>
      <c r="FR17" s="20">
        <v>0</v>
      </c>
      <c r="FS17" s="21">
        <v>0</v>
      </c>
      <c r="FT17" s="21">
        <v>0</v>
      </c>
      <c r="FU17" s="20">
        <v>0</v>
      </c>
      <c r="FV17" s="21">
        <v>0</v>
      </c>
      <c r="FW17" s="21">
        <v>0</v>
      </c>
      <c r="FX17" s="20">
        <v>0</v>
      </c>
      <c r="FY17" s="21">
        <v>0</v>
      </c>
      <c r="FZ17" s="21">
        <v>0</v>
      </c>
      <c r="GA17" s="20">
        <v>2</v>
      </c>
      <c r="GB17" s="21">
        <v>0.25</v>
      </c>
      <c r="GC17" s="21">
        <v>3.0769230769230771E-2</v>
      </c>
      <c r="GD17" s="20">
        <v>0</v>
      </c>
      <c r="GE17" s="21">
        <v>0</v>
      </c>
      <c r="GF17" s="21">
        <v>0</v>
      </c>
      <c r="GG17" s="20">
        <v>0</v>
      </c>
      <c r="GH17" s="21">
        <v>0</v>
      </c>
      <c r="GI17" s="21">
        <v>0</v>
      </c>
      <c r="GJ17" s="20">
        <v>0</v>
      </c>
      <c r="GK17" s="21">
        <v>0</v>
      </c>
      <c r="GL17" s="21">
        <v>0</v>
      </c>
      <c r="GM17" s="20">
        <v>1</v>
      </c>
      <c r="GN17" s="21">
        <v>8.3333333333333315E-2</v>
      </c>
      <c r="GO17" s="21">
        <v>1.5384615384615385E-2</v>
      </c>
      <c r="GP17" s="20">
        <v>0</v>
      </c>
      <c r="GQ17" s="21">
        <v>0</v>
      </c>
      <c r="GR17" s="21">
        <v>0</v>
      </c>
      <c r="GS17" s="20">
        <v>0</v>
      </c>
      <c r="GT17" s="21">
        <v>0</v>
      </c>
      <c r="GU17" s="21">
        <v>0</v>
      </c>
      <c r="GV17" s="20">
        <v>0</v>
      </c>
      <c r="GW17" s="21">
        <v>0</v>
      </c>
      <c r="GX17" s="21">
        <v>0</v>
      </c>
      <c r="GY17" s="20">
        <v>0</v>
      </c>
      <c r="GZ17" s="21">
        <v>0</v>
      </c>
      <c r="HA17" s="21">
        <v>0</v>
      </c>
      <c r="HB17" s="20">
        <v>0</v>
      </c>
      <c r="HC17" s="21">
        <v>0</v>
      </c>
      <c r="HD17" s="21">
        <v>0</v>
      </c>
      <c r="HE17" s="20">
        <v>0</v>
      </c>
      <c r="HF17" s="21">
        <v>0</v>
      </c>
      <c r="HG17" s="21">
        <v>0</v>
      </c>
      <c r="HH17" s="20">
        <v>0</v>
      </c>
      <c r="HI17" s="21">
        <v>0</v>
      </c>
      <c r="HJ17" s="21">
        <v>0</v>
      </c>
      <c r="HK17" s="20">
        <v>0</v>
      </c>
      <c r="HL17" s="21">
        <v>0</v>
      </c>
      <c r="HM17" s="21">
        <v>0</v>
      </c>
      <c r="HN17" s="20">
        <v>0</v>
      </c>
      <c r="HO17" s="21">
        <v>0</v>
      </c>
      <c r="HP17" s="21">
        <v>0</v>
      </c>
      <c r="HQ17" s="20">
        <v>0</v>
      </c>
      <c r="HR17" s="21">
        <v>0</v>
      </c>
      <c r="HS17" s="21">
        <v>0</v>
      </c>
      <c r="HT17" s="20">
        <v>0</v>
      </c>
      <c r="HU17" s="21">
        <v>0</v>
      </c>
      <c r="HV17" s="21">
        <v>0</v>
      </c>
      <c r="HW17" s="20">
        <v>4</v>
      </c>
      <c r="HX17" s="21">
        <v>0.5</v>
      </c>
      <c r="HY17" s="21">
        <v>6.1538461538461542E-2</v>
      </c>
      <c r="HZ17" s="20">
        <v>0</v>
      </c>
      <c r="IA17" s="21">
        <v>0</v>
      </c>
      <c r="IB17" s="21">
        <v>0</v>
      </c>
      <c r="IC17" s="20">
        <v>0</v>
      </c>
      <c r="ID17" s="21">
        <v>0</v>
      </c>
      <c r="IE17" s="21">
        <v>0</v>
      </c>
      <c r="IF17" s="20">
        <v>1</v>
      </c>
      <c r="IG17" s="21">
        <v>1</v>
      </c>
      <c r="IH17" s="21">
        <v>1.5384615384615385E-2</v>
      </c>
      <c r="II17" s="20">
        <v>1</v>
      </c>
      <c r="IJ17" s="21">
        <v>1</v>
      </c>
      <c r="IK17" s="21">
        <v>1.5384615384615385E-2</v>
      </c>
      <c r="IL17" s="20">
        <v>0</v>
      </c>
      <c r="IM17" s="21">
        <v>0</v>
      </c>
      <c r="IN17" s="21">
        <v>0</v>
      </c>
      <c r="IO17" s="20">
        <v>0</v>
      </c>
      <c r="IP17" s="21">
        <v>0</v>
      </c>
      <c r="IQ17" s="21">
        <v>0</v>
      </c>
      <c r="IR17" s="20">
        <v>0</v>
      </c>
      <c r="IS17" s="21">
        <v>0</v>
      </c>
      <c r="IT17" s="21">
        <v>0</v>
      </c>
      <c r="IU17" s="20">
        <v>0</v>
      </c>
      <c r="IV17" s="21">
        <v>0</v>
      </c>
      <c r="IW17" s="21">
        <v>0</v>
      </c>
      <c r="IX17" s="20">
        <v>1</v>
      </c>
      <c r="IY17" s="21">
        <v>0.33333333333333326</v>
      </c>
      <c r="IZ17" s="21">
        <v>1.5384615384615385E-2</v>
      </c>
      <c r="JA17" s="20">
        <v>0</v>
      </c>
      <c r="JB17" s="21">
        <v>0</v>
      </c>
      <c r="JC17" s="21">
        <v>0</v>
      </c>
      <c r="JD17" s="20">
        <v>0</v>
      </c>
      <c r="JE17" s="21">
        <v>0</v>
      </c>
      <c r="JF17" s="21">
        <v>0</v>
      </c>
      <c r="JG17" s="20">
        <v>0</v>
      </c>
      <c r="JH17" s="21">
        <v>0</v>
      </c>
      <c r="JI17" s="21">
        <v>0</v>
      </c>
      <c r="JJ17" s="20">
        <v>0</v>
      </c>
      <c r="JK17" s="21">
        <v>0</v>
      </c>
      <c r="JL17" s="21">
        <v>0</v>
      </c>
      <c r="JM17" s="20">
        <v>0</v>
      </c>
      <c r="JN17" s="21">
        <v>0</v>
      </c>
      <c r="JO17" s="21">
        <v>0</v>
      </c>
      <c r="JP17" s="20">
        <v>0</v>
      </c>
      <c r="JQ17" s="21">
        <v>0</v>
      </c>
      <c r="JR17" s="21">
        <v>0</v>
      </c>
      <c r="JS17" s="20">
        <v>0</v>
      </c>
      <c r="JT17" s="21">
        <v>0</v>
      </c>
      <c r="JU17" s="21">
        <v>0</v>
      </c>
      <c r="JV17" s="20">
        <v>0</v>
      </c>
      <c r="JW17" s="21">
        <v>0</v>
      </c>
      <c r="JX17" s="21">
        <v>0</v>
      </c>
      <c r="JY17" s="20">
        <v>1</v>
      </c>
      <c r="JZ17" s="21">
        <v>1</v>
      </c>
      <c r="KA17" s="21">
        <v>1.5384615384615385E-2</v>
      </c>
      <c r="KB17" s="20">
        <v>0</v>
      </c>
      <c r="KC17" s="21">
        <v>0</v>
      </c>
      <c r="KD17" s="21">
        <v>0</v>
      </c>
      <c r="KE17" s="20">
        <v>4</v>
      </c>
      <c r="KF17" s="21">
        <v>5.4794520547945202E-2</v>
      </c>
      <c r="KG17" s="21">
        <v>6.1538461538461542E-2</v>
      </c>
      <c r="KH17" s="20">
        <v>0</v>
      </c>
      <c r="KI17" s="21">
        <v>0</v>
      </c>
      <c r="KJ17" s="21">
        <v>0</v>
      </c>
      <c r="KK17" s="20">
        <v>0</v>
      </c>
      <c r="KL17" s="21">
        <v>0</v>
      </c>
      <c r="KM17" s="21">
        <v>0</v>
      </c>
      <c r="KN17" s="20">
        <v>0</v>
      </c>
      <c r="KO17" s="21">
        <v>0</v>
      </c>
      <c r="KP17" s="21">
        <v>0</v>
      </c>
      <c r="KQ17" s="20">
        <v>1</v>
      </c>
      <c r="KR17" s="21">
        <v>1</v>
      </c>
      <c r="KS17" s="21">
        <v>1.5384615384615385E-2</v>
      </c>
      <c r="KT17" s="20">
        <v>1</v>
      </c>
      <c r="KU17" s="21">
        <v>1</v>
      </c>
      <c r="KV17" s="21">
        <v>1.5384615384615385E-2</v>
      </c>
      <c r="KW17" s="20">
        <v>1</v>
      </c>
      <c r="KX17" s="21">
        <v>1</v>
      </c>
      <c r="KY17" s="21">
        <v>1.5384615384615385E-2</v>
      </c>
      <c r="KZ17" s="20">
        <v>0</v>
      </c>
      <c r="LA17" s="21">
        <v>0</v>
      </c>
      <c r="LB17" s="21">
        <v>0</v>
      </c>
      <c r="LC17" s="20">
        <v>0</v>
      </c>
      <c r="LD17" s="21">
        <v>0</v>
      </c>
      <c r="LE17" s="43">
        <v>0</v>
      </c>
    </row>
    <row r="18" spans="1:317" x14ac:dyDescent="0.25">
      <c r="A18" s="539"/>
      <c r="B18" s="472" t="s">
        <v>11</v>
      </c>
      <c r="C18" s="152">
        <v>42</v>
      </c>
      <c r="D18" s="4">
        <v>6.741573033707865E-2</v>
      </c>
      <c r="E18" s="4">
        <v>0.60869565217391308</v>
      </c>
      <c r="F18" s="5">
        <v>4</v>
      </c>
      <c r="G18" s="4">
        <v>0.10256410256410256</v>
      </c>
      <c r="H18" s="4">
        <v>5.7971014492753624E-2</v>
      </c>
      <c r="I18" s="5">
        <v>0</v>
      </c>
      <c r="J18" s="4">
        <v>0</v>
      </c>
      <c r="K18" s="4">
        <v>0</v>
      </c>
      <c r="L18" s="5">
        <v>0</v>
      </c>
      <c r="M18" s="4">
        <v>0</v>
      </c>
      <c r="N18" s="4">
        <v>0</v>
      </c>
      <c r="O18" s="5">
        <v>0</v>
      </c>
      <c r="P18" s="4">
        <v>0</v>
      </c>
      <c r="Q18" s="4">
        <v>0</v>
      </c>
      <c r="R18" s="5">
        <v>7</v>
      </c>
      <c r="S18" s="4">
        <v>4.8611111111111119E-2</v>
      </c>
      <c r="T18" s="4">
        <v>0.10144927536231885</v>
      </c>
      <c r="U18" s="5">
        <v>1</v>
      </c>
      <c r="V18" s="4">
        <v>0.2</v>
      </c>
      <c r="W18" s="4">
        <v>1.4492753623188406E-2</v>
      </c>
      <c r="X18" s="5">
        <v>0</v>
      </c>
      <c r="Y18" s="4">
        <v>0</v>
      </c>
      <c r="Z18" s="4">
        <v>0</v>
      </c>
      <c r="AA18" s="5">
        <v>0</v>
      </c>
      <c r="AB18" s="4">
        <v>0</v>
      </c>
      <c r="AC18" s="4">
        <v>0</v>
      </c>
      <c r="AD18" s="5">
        <v>3</v>
      </c>
      <c r="AE18" s="4">
        <v>0.25</v>
      </c>
      <c r="AF18" s="4">
        <v>4.3478260869565216E-2</v>
      </c>
      <c r="AG18" s="5">
        <v>0</v>
      </c>
      <c r="AH18" s="4">
        <v>0</v>
      </c>
      <c r="AI18" s="4">
        <v>0</v>
      </c>
      <c r="AJ18" s="5">
        <v>0</v>
      </c>
      <c r="AK18" s="4">
        <v>0</v>
      </c>
      <c r="AL18" s="4">
        <v>0</v>
      </c>
      <c r="AM18" s="5">
        <v>0</v>
      </c>
      <c r="AN18" s="4">
        <v>0</v>
      </c>
      <c r="AO18" s="4">
        <v>0</v>
      </c>
      <c r="AP18" s="5">
        <v>0</v>
      </c>
      <c r="AQ18" s="4">
        <v>0</v>
      </c>
      <c r="AR18" s="4">
        <v>0</v>
      </c>
      <c r="AS18" s="5">
        <v>1</v>
      </c>
      <c r="AT18" s="4">
        <v>0.33333333333333326</v>
      </c>
      <c r="AU18" s="4">
        <v>1.4492753623188406E-2</v>
      </c>
      <c r="AV18" s="5">
        <v>0</v>
      </c>
      <c r="AW18" s="4">
        <v>0</v>
      </c>
      <c r="AX18" s="4">
        <v>0</v>
      </c>
      <c r="AY18" s="5">
        <v>1</v>
      </c>
      <c r="AZ18" s="4">
        <v>0.1111111111111111</v>
      </c>
      <c r="BA18" s="4">
        <v>1.4492753623188406E-2</v>
      </c>
      <c r="BB18" s="5">
        <v>0</v>
      </c>
      <c r="BC18" s="4">
        <v>0</v>
      </c>
      <c r="BD18" s="4">
        <v>0</v>
      </c>
      <c r="BE18" s="5">
        <v>0</v>
      </c>
      <c r="BF18" s="4">
        <v>0</v>
      </c>
      <c r="BG18" s="4">
        <v>0</v>
      </c>
      <c r="BH18" s="5">
        <v>0</v>
      </c>
      <c r="BI18" s="4">
        <v>0</v>
      </c>
      <c r="BJ18" s="4">
        <v>0</v>
      </c>
      <c r="BK18" s="5">
        <v>0</v>
      </c>
      <c r="BL18" s="4">
        <v>0</v>
      </c>
      <c r="BM18" s="4">
        <v>0</v>
      </c>
      <c r="BN18" s="5">
        <v>2</v>
      </c>
      <c r="BO18" s="4">
        <v>0.2</v>
      </c>
      <c r="BP18" s="4">
        <v>2.8985507246376812E-2</v>
      </c>
      <c r="BQ18" s="5">
        <v>0</v>
      </c>
      <c r="BR18" s="4">
        <v>0</v>
      </c>
      <c r="BS18" s="4">
        <v>0</v>
      </c>
      <c r="BT18" s="5">
        <v>0</v>
      </c>
      <c r="BU18" s="4">
        <v>0</v>
      </c>
      <c r="BV18" s="4">
        <v>0</v>
      </c>
      <c r="BW18" s="5">
        <v>0</v>
      </c>
      <c r="BX18" s="4">
        <v>0</v>
      </c>
      <c r="BY18" s="4">
        <v>0</v>
      </c>
      <c r="BZ18" s="5">
        <v>0</v>
      </c>
      <c r="CA18" s="4">
        <v>0</v>
      </c>
      <c r="CB18" s="4">
        <v>0</v>
      </c>
      <c r="CC18" s="5">
        <v>1</v>
      </c>
      <c r="CD18" s="4">
        <v>1</v>
      </c>
      <c r="CE18" s="4">
        <v>1.4492753623188406E-2</v>
      </c>
      <c r="CF18" s="5">
        <v>1</v>
      </c>
      <c r="CG18" s="4">
        <v>0.25</v>
      </c>
      <c r="CH18" s="4">
        <v>1.4492753623188406E-2</v>
      </c>
      <c r="CI18" s="5">
        <v>0</v>
      </c>
      <c r="CJ18" s="4">
        <v>0</v>
      </c>
      <c r="CK18" s="4">
        <v>0</v>
      </c>
      <c r="CL18" s="5">
        <v>0</v>
      </c>
      <c r="CM18" s="4">
        <v>0</v>
      </c>
      <c r="CN18" s="4">
        <v>0</v>
      </c>
      <c r="CO18" s="5">
        <v>0</v>
      </c>
      <c r="CP18" s="4">
        <v>0</v>
      </c>
      <c r="CQ18" s="4">
        <v>0</v>
      </c>
      <c r="CR18" s="5">
        <v>0</v>
      </c>
      <c r="CS18" s="4">
        <v>0</v>
      </c>
      <c r="CT18" s="4">
        <v>0</v>
      </c>
      <c r="CU18" s="5">
        <v>0</v>
      </c>
      <c r="CV18" s="4">
        <v>0</v>
      </c>
      <c r="CW18" s="4">
        <v>0</v>
      </c>
      <c r="CX18" s="5">
        <v>1</v>
      </c>
      <c r="CY18" s="4">
        <v>0.5</v>
      </c>
      <c r="CZ18" s="4">
        <v>1.4492753623188406E-2</v>
      </c>
      <c r="DA18" s="5">
        <v>0</v>
      </c>
      <c r="DB18" s="4">
        <v>0</v>
      </c>
      <c r="DC18" s="4">
        <v>0</v>
      </c>
      <c r="DD18" s="5">
        <v>0</v>
      </c>
      <c r="DE18" s="4">
        <v>0</v>
      </c>
      <c r="DF18" s="4">
        <v>0</v>
      </c>
      <c r="DG18" s="5">
        <v>0</v>
      </c>
      <c r="DH18" s="4">
        <v>0</v>
      </c>
      <c r="DI18" s="4">
        <v>0</v>
      </c>
      <c r="DJ18" s="5">
        <v>0</v>
      </c>
      <c r="DK18" s="4">
        <v>0</v>
      </c>
      <c r="DL18" s="4">
        <v>0</v>
      </c>
      <c r="DM18" s="5">
        <v>0</v>
      </c>
      <c r="DN18" s="4">
        <v>0</v>
      </c>
      <c r="DO18" s="4">
        <v>0</v>
      </c>
      <c r="DP18" s="5">
        <v>0</v>
      </c>
      <c r="DQ18" s="4">
        <v>0</v>
      </c>
      <c r="DR18" s="4">
        <v>0</v>
      </c>
      <c r="DS18" s="5">
        <v>0</v>
      </c>
      <c r="DT18" s="4">
        <v>0</v>
      </c>
      <c r="DU18" s="4">
        <v>0</v>
      </c>
      <c r="DV18" s="5">
        <v>0</v>
      </c>
      <c r="DW18" s="4">
        <v>0</v>
      </c>
      <c r="DX18" s="4">
        <v>0</v>
      </c>
      <c r="DY18" s="5">
        <v>0</v>
      </c>
      <c r="DZ18" s="4">
        <v>0</v>
      </c>
      <c r="EA18" s="4">
        <v>0</v>
      </c>
      <c r="EB18" s="5">
        <v>0</v>
      </c>
      <c r="EC18" s="4">
        <v>0</v>
      </c>
      <c r="ED18" s="4">
        <v>0</v>
      </c>
      <c r="EE18" s="5">
        <v>0</v>
      </c>
      <c r="EF18" s="4">
        <v>0</v>
      </c>
      <c r="EG18" s="4">
        <v>0</v>
      </c>
      <c r="EH18" s="5">
        <v>0</v>
      </c>
      <c r="EI18" s="4">
        <v>0</v>
      </c>
      <c r="EJ18" s="4">
        <v>0</v>
      </c>
      <c r="EK18" s="5">
        <v>0</v>
      </c>
      <c r="EL18" s="4">
        <v>0</v>
      </c>
      <c r="EM18" s="4">
        <v>0</v>
      </c>
      <c r="EN18" s="5">
        <v>1</v>
      </c>
      <c r="EO18" s="4">
        <v>3.8461538461538464E-2</v>
      </c>
      <c r="EP18" s="4">
        <v>1.4492753623188406E-2</v>
      </c>
      <c r="EQ18" s="5">
        <v>0</v>
      </c>
      <c r="ER18" s="4">
        <v>0</v>
      </c>
      <c r="ES18" s="4">
        <v>0</v>
      </c>
      <c r="ET18" s="5">
        <v>0</v>
      </c>
      <c r="EU18" s="4">
        <v>0</v>
      </c>
      <c r="EV18" s="4">
        <v>0</v>
      </c>
      <c r="EW18" s="5">
        <v>0</v>
      </c>
      <c r="EX18" s="4">
        <v>0</v>
      </c>
      <c r="EY18" s="4">
        <v>0</v>
      </c>
      <c r="EZ18" s="5">
        <v>0</v>
      </c>
      <c r="FA18" s="4">
        <v>0</v>
      </c>
      <c r="FB18" s="4">
        <v>0</v>
      </c>
      <c r="FC18" s="5">
        <v>0</v>
      </c>
      <c r="FD18" s="4">
        <v>0</v>
      </c>
      <c r="FE18" s="4">
        <v>0</v>
      </c>
      <c r="FF18" s="5">
        <v>0</v>
      </c>
      <c r="FG18" s="4">
        <v>0</v>
      </c>
      <c r="FH18" s="4">
        <v>0</v>
      </c>
      <c r="FI18" s="5">
        <v>0</v>
      </c>
      <c r="FJ18" s="4">
        <v>0</v>
      </c>
      <c r="FK18" s="4">
        <v>0</v>
      </c>
      <c r="FL18" s="5">
        <v>0</v>
      </c>
      <c r="FM18" s="4">
        <v>0</v>
      </c>
      <c r="FN18" s="4">
        <v>0</v>
      </c>
      <c r="FO18" s="5">
        <v>0</v>
      </c>
      <c r="FP18" s="4">
        <v>0</v>
      </c>
      <c r="FQ18" s="4">
        <v>0</v>
      </c>
      <c r="FR18" s="5">
        <v>0</v>
      </c>
      <c r="FS18" s="4">
        <v>0</v>
      </c>
      <c r="FT18" s="4">
        <v>0</v>
      </c>
      <c r="FU18" s="5">
        <v>0</v>
      </c>
      <c r="FV18" s="4">
        <v>0</v>
      </c>
      <c r="FW18" s="4">
        <v>0</v>
      </c>
      <c r="FX18" s="5">
        <v>0</v>
      </c>
      <c r="FY18" s="4">
        <v>0</v>
      </c>
      <c r="FZ18" s="4">
        <v>0</v>
      </c>
      <c r="GA18" s="5">
        <v>0</v>
      </c>
      <c r="GB18" s="4">
        <v>0</v>
      </c>
      <c r="GC18" s="4">
        <v>0</v>
      </c>
      <c r="GD18" s="5">
        <v>0</v>
      </c>
      <c r="GE18" s="4">
        <v>0</v>
      </c>
      <c r="GF18" s="4">
        <v>0</v>
      </c>
      <c r="GG18" s="5">
        <v>0</v>
      </c>
      <c r="GH18" s="4">
        <v>0</v>
      </c>
      <c r="GI18" s="4">
        <v>0</v>
      </c>
      <c r="GJ18" s="5">
        <v>0</v>
      </c>
      <c r="GK18" s="4">
        <v>0</v>
      </c>
      <c r="GL18" s="4">
        <v>0</v>
      </c>
      <c r="GM18" s="5">
        <v>0</v>
      </c>
      <c r="GN18" s="4">
        <v>0</v>
      </c>
      <c r="GO18" s="4">
        <v>0</v>
      </c>
      <c r="GP18" s="5">
        <v>0</v>
      </c>
      <c r="GQ18" s="4">
        <v>0</v>
      </c>
      <c r="GR18" s="4">
        <v>0</v>
      </c>
      <c r="GS18" s="5">
        <v>0</v>
      </c>
      <c r="GT18" s="4">
        <v>0</v>
      </c>
      <c r="GU18" s="4">
        <v>0</v>
      </c>
      <c r="GV18" s="5">
        <v>0</v>
      </c>
      <c r="GW18" s="4">
        <v>0</v>
      </c>
      <c r="GX18" s="4">
        <v>0</v>
      </c>
      <c r="GY18" s="5">
        <v>0</v>
      </c>
      <c r="GZ18" s="4">
        <v>0</v>
      </c>
      <c r="HA18" s="4">
        <v>0</v>
      </c>
      <c r="HB18" s="5">
        <v>0</v>
      </c>
      <c r="HC18" s="4">
        <v>0</v>
      </c>
      <c r="HD18" s="4">
        <v>0</v>
      </c>
      <c r="HE18" s="5">
        <v>0</v>
      </c>
      <c r="HF18" s="4">
        <v>0</v>
      </c>
      <c r="HG18" s="4">
        <v>0</v>
      </c>
      <c r="HH18" s="5">
        <v>1</v>
      </c>
      <c r="HI18" s="4">
        <v>1</v>
      </c>
      <c r="HJ18" s="4">
        <v>1.4492753623188406E-2</v>
      </c>
      <c r="HK18" s="5">
        <v>0</v>
      </c>
      <c r="HL18" s="4">
        <v>0</v>
      </c>
      <c r="HM18" s="4">
        <v>0</v>
      </c>
      <c r="HN18" s="5">
        <v>0</v>
      </c>
      <c r="HO18" s="4">
        <v>0</v>
      </c>
      <c r="HP18" s="4">
        <v>0</v>
      </c>
      <c r="HQ18" s="5">
        <v>0</v>
      </c>
      <c r="HR18" s="4">
        <v>0</v>
      </c>
      <c r="HS18" s="4">
        <v>0</v>
      </c>
      <c r="HT18" s="5">
        <v>0</v>
      </c>
      <c r="HU18" s="4">
        <v>0</v>
      </c>
      <c r="HV18" s="4">
        <v>0</v>
      </c>
      <c r="HW18" s="5">
        <v>0</v>
      </c>
      <c r="HX18" s="4">
        <v>0</v>
      </c>
      <c r="HY18" s="4">
        <v>0</v>
      </c>
      <c r="HZ18" s="5">
        <v>0</v>
      </c>
      <c r="IA18" s="4">
        <v>0</v>
      </c>
      <c r="IB18" s="4">
        <v>0</v>
      </c>
      <c r="IC18" s="5">
        <v>0</v>
      </c>
      <c r="ID18" s="4">
        <v>0</v>
      </c>
      <c r="IE18" s="4">
        <v>0</v>
      </c>
      <c r="IF18" s="5">
        <v>0</v>
      </c>
      <c r="IG18" s="4">
        <v>0</v>
      </c>
      <c r="IH18" s="4">
        <v>0</v>
      </c>
      <c r="II18" s="5">
        <v>0</v>
      </c>
      <c r="IJ18" s="4">
        <v>0</v>
      </c>
      <c r="IK18" s="4">
        <v>0</v>
      </c>
      <c r="IL18" s="5">
        <v>0</v>
      </c>
      <c r="IM18" s="4">
        <v>0</v>
      </c>
      <c r="IN18" s="4">
        <v>0</v>
      </c>
      <c r="IO18" s="5">
        <v>0</v>
      </c>
      <c r="IP18" s="4">
        <v>0</v>
      </c>
      <c r="IQ18" s="4">
        <v>0</v>
      </c>
      <c r="IR18" s="5">
        <v>0</v>
      </c>
      <c r="IS18" s="4">
        <v>0</v>
      </c>
      <c r="IT18" s="4">
        <v>0</v>
      </c>
      <c r="IU18" s="5">
        <v>0</v>
      </c>
      <c r="IV18" s="4">
        <v>0</v>
      </c>
      <c r="IW18" s="4">
        <v>0</v>
      </c>
      <c r="IX18" s="5">
        <v>0</v>
      </c>
      <c r="IY18" s="4">
        <v>0</v>
      </c>
      <c r="IZ18" s="4">
        <v>0</v>
      </c>
      <c r="JA18" s="5">
        <v>0</v>
      </c>
      <c r="JB18" s="4">
        <v>0</v>
      </c>
      <c r="JC18" s="4">
        <v>0</v>
      </c>
      <c r="JD18" s="5">
        <v>0</v>
      </c>
      <c r="JE18" s="4">
        <v>0</v>
      </c>
      <c r="JF18" s="4">
        <v>0</v>
      </c>
      <c r="JG18" s="5">
        <v>0</v>
      </c>
      <c r="JH18" s="4">
        <v>0</v>
      </c>
      <c r="JI18" s="4">
        <v>0</v>
      </c>
      <c r="JJ18" s="5">
        <v>0</v>
      </c>
      <c r="JK18" s="4">
        <v>0</v>
      </c>
      <c r="JL18" s="4">
        <v>0</v>
      </c>
      <c r="JM18" s="5">
        <v>0</v>
      </c>
      <c r="JN18" s="4">
        <v>0</v>
      </c>
      <c r="JO18" s="4">
        <v>0</v>
      </c>
      <c r="JP18" s="5">
        <v>0</v>
      </c>
      <c r="JQ18" s="4">
        <v>0</v>
      </c>
      <c r="JR18" s="4">
        <v>0</v>
      </c>
      <c r="JS18" s="5">
        <v>0</v>
      </c>
      <c r="JT18" s="4">
        <v>0</v>
      </c>
      <c r="JU18" s="4">
        <v>0</v>
      </c>
      <c r="JV18" s="5">
        <v>0</v>
      </c>
      <c r="JW18" s="4">
        <v>0</v>
      </c>
      <c r="JX18" s="4">
        <v>0</v>
      </c>
      <c r="JY18" s="5">
        <v>0</v>
      </c>
      <c r="JZ18" s="4">
        <v>0</v>
      </c>
      <c r="KA18" s="4">
        <v>0</v>
      </c>
      <c r="KB18" s="5">
        <v>0</v>
      </c>
      <c r="KC18" s="4">
        <v>0</v>
      </c>
      <c r="KD18" s="4">
        <v>0</v>
      </c>
      <c r="KE18" s="5">
        <v>2</v>
      </c>
      <c r="KF18" s="4">
        <v>2.7397260273972601E-2</v>
      </c>
      <c r="KG18" s="4">
        <v>2.8985507246376812E-2</v>
      </c>
      <c r="KH18" s="5">
        <v>0</v>
      </c>
      <c r="KI18" s="4">
        <v>0</v>
      </c>
      <c r="KJ18" s="4">
        <v>0</v>
      </c>
      <c r="KK18" s="5">
        <v>0</v>
      </c>
      <c r="KL18" s="4">
        <v>0</v>
      </c>
      <c r="KM18" s="4">
        <v>0</v>
      </c>
      <c r="KN18" s="5">
        <v>0</v>
      </c>
      <c r="KO18" s="4">
        <v>0</v>
      </c>
      <c r="KP18" s="4">
        <v>0</v>
      </c>
      <c r="KQ18" s="5">
        <v>0</v>
      </c>
      <c r="KR18" s="4">
        <v>0</v>
      </c>
      <c r="KS18" s="4">
        <v>0</v>
      </c>
      <c r="KT18" s="5">
        <v>0</v>
      </c>
      <c r="KU18" s="4">
        <v>0</v>
      </c>
      <c r="KV18" s="4">
        <v>0</v>
      </c>
      <c r="KW18" s="5">
        <v>0</v>
      </c>
      <c r="KX18" s="4">
        <v>0</v>
      </c>
      <c r="KY18" s="4">
        <v>0</v>
      </c>
      <c r="KZ18" s="5">
        <v>1</v>
      </c>
      <c r="LA18" s="4">
        <v>1</v>
      </c>
      <c r="LB18" s="4">
        <v>1.4492753623188406E-2</v>
      </c>
      <c r="LC18" s="5">
        <v>0</v>
      </c>
      <c r="LD18" s="4">
        <v>0</v>
      </c>
      <c r="LE18" s="11">
        <v>0</v>
      </c>
    </row>
    <row r="19" spans="1:317" x14ac:dyDescent="0.25">
      <c r="A19" s="539"/>
      <c r="B19" s="473" t="s">
        <v>12</v>
      </c>
      <c r="C19" s="153">
        <v>57</v>
      </c>
      <c r="D19" s="21">
        <v>9.1492776886035312E-2</v>
      </c>
      <c r="E19" s="21">
        <v>0.55882352941176472</v>
      </c>
      <c r="F19" s="20">
        <v>1</v>
      </c>
      <c r="G19" s="21">
        <v>2.564102564102564E-2</v>
      </c>
      <c r="H19" s="21">
        <v>9.8039215686274508E-3</v>
      </c>
      <c r="I19" s="20">
        <v>0</v>
      </c>
      <c r="J19" s="21">
        <v>0</v>
      </c>
      <c r="K19" s="21">
        <v>0</v>
      </c>
      <c r="L19" s="20">
        <v>0</v>
      </c>
      <c r="M19" s="21">
        <v>0</v>
      </c>
      <c r="N19" s="21">
        <v>0</v>
      </c>
      <c r="O19" s="20">
        <v>0</v>
      </c>
      <c r="P19" s="21">
        <v>0</v>
      </c>
      <c r="Q19" s="21">
        <v>0</v>
      </c>
      <c r="R19" s="20">
        <v>12</v>
      </c>
      <c r="S19" s="21">
        <v>8.3333333333333315E-2</v>
      </c>
      <c r="T19" s="21">
        <v>0.1176470588235294</v>
      </c>
      <c r="U19" s="20">
        <v>0</v>
      </c>
      <c r="V19" s="21">
        <v>0</v>
      </c>
      <c r="W19" s="21">
        <v>0</v>
      </c>
      <c r="X19" s="20">
        <v>0</v>
      </c>
      <c r="Y19" s="21">
        <v>0</v>
      </c>
      <c r="Z19" s="21">
        <v>0</v>
      </c>
      <c r="AA19" s="20">
        <v>1</v>
      </c>
      <c r="AB19" s="21">
        <v>0.25</v>
      </c>
      <c r="AC19" s="21">
        <v>9.8039215686274508E-3</v>
      </c>
      <c r="AD19" s="20">
        <v>1</v>
      </c>
      <c r="AE19" s="21">
        <v>8.3333333333333315E-2</v>
      </c>
      <c r="AF19" s="21">
        <v>9.8039215686274508E-3</v>
      </c>
      <c r="AG19" s="20">
        <v>0</v>
      </c>
      <c r="AH19" s="21">
        <v>0</v>
      </c>
      <c r="AI19" s="21">
        <v>0</v>
      </c>
      <c r="AJ19" s="20">
        <v>0</v>
      </c>
      <c r="AK19" s="21">
        <v>0</v>
      </c>
      <c r="AL19" s="21">
        <v>0</v>
      </c>
      <c r="AM19" s="20">
        <v>0</v>
      </c>
      <c r="AN19" s="21">
        <v>0</v>
      </c>
      <c r="AO19" s="21">
        <v>0</v>
      </c>
      <c r="AP19" s="20">
        <v>0</v>
      </c>
      <c r="AQ19" s="21">
        <v>0</v>
      </c>
      <c r="AR19" s="21">
        <v>0</v>
      </c>
      <c r="AS19" s="20">
        <v>0</v>
      </c>
      <c r="AT19" s="21">
        <v>0</v>
      </c>
      <c r="AU19" s="21">
        <v>0</v>
      </c>
      <c r="AV19" s="20">
        <v>0</v>
      </c>
      <c r="AW19" s="21">
        <v>0</v>
      </c>
      <c r="AX19" s="21">
        <v>0</v>
      </c>
      <c r="AY19" s="20">
        <v>0</v>
      </c>
      <c r="AZ19" s="21">
        <v>0</v>
      </c>
      <c r="BA19" s="21">
        <v>0</v>
      </c>
      <c r="BB19" s="20">
        <v>0</v>
      </c>
      <c r="BC19" s="21">
        <v>0</v>
      </c>
      <c r="BD19" s="21">
        <v>0</v>
      </c>
      <c r="BE19" s="20">
        <v>2</v>
      </c>
      <c r="BF19" s="21">
        <v>0.14285714285714285</v>
      </c>
      <c r="BG19" s="21">
        <v>1.9607843137254902E-2</v>
      </c>
      <c r="BH19" s="20">
        <v>0</v>
      </c>
      <c r="BI19" s="21">
        <v>0</v>
      </c>
      <c r="BJ19" s="21">
        <v>0</v>
      </c>
      <c r="BK19" s="20">
        <v>0</v>
      </c>
      <c r="BL19" s="21">
        <v>0</v>
      </c>
      <c r="BM19" s="21">
        <v>0</v>
      </c>
      <c r="BN19" s="20">
        <v>0</v>
      </c>
      <c r="BO19" s="21">
        <v>0</v>
      </c>
      <c r="BP19" s="21">
        <v>0</v>
      </c>
      <c r="BQ19" s="20">
        <v>0</v>
      </c>
      <c r="BR19" s="21">
        <v>0</v>
      </c>
      <c r="BS19" s="21">
        <v>0</v>
      </c>
      <c r="BT19" s="20">
        <v>0</v>
      </c>
      <c r="BU19" s="21">
        <v>0</v>
      </c>
      <c r="BV19" s="21">
        <v>0</v>
      </c>
      <c r="BW19" s="20">
        <v>0</v>
      </c>
      <c r="BX19" s="21">
        <v>0</v>
      </c>
      <c r="BY19" s="21">
        <v>0</v>
      </c>
      <c r="BZ19" s="20">
        <v>2</v>
      </c>
      <c r="CA19" s="21">
        <v>0.66666666666666652</v>
      </c>
      <c r="CB19" s="21">
        <v>1.9607843137254902E-2</v>
      </c>
      <c r="CC19" s="20">
        <v>0</v>
      </c>
      <c r="CD19" s="21">
        <v>0</v>
      </c>
      <c r="CE19" s="21">
        <v>0</v>
      </c>
      <c r="CF19" s="20">
        <v>0</v>
      </c>
      <c r="CG19" s="21">
        <v>0</v>
      </c>
      <c r="CH19" s="21">
        <v>0</v>
      </c>
      <c r="CI19" s="20">
        <v>0</v>
      </c>
      <c r="CJ19" s="21">
        <v>0</v>
      </c>
      <c r="CK19" s="21">
        <v>0</v>
      </c>
      <c r="CL19" s="20">
        <v>2</v>
      </c>
      <c r="CM19" s="21">
        <v>0.25</v>
      </c>
      <c r="CN19" s="21">
        <v>1.9607843137254902E-2</v>
      </c>
      <c r="CO19" s="20">
        <v>0</v>
      </c>
      <c r="CP19" s="21">
        <v>0</v>
      </c>
      <c r="CQ19" s="21">
        <v>0</v>
      </c>
      <c r="CR19" s="20">
        <v>0</v>
      </c>
      <c r="CS19" s="21">
        <v>0</v>
      </c>
      <c r="CT19" s="21">
        <v>0</v>
      </c>
      <c r="CU19" s="20">
        <v>0</v>
      </c>
      <c r="CV19" s="21">
        <v>0</v>
      </c>
      <c r="CW19" s="21">
        <v>0</v>
      </c>
      <c r="CX19" s="20">
        <v>0</v>
      </c>
      <c r="CY19" s="21">
        <v>0</v>
      </c>
      <c r="CZ19" s="21">
        <v>0</v>
      </c>
      <c r="DA19" s="20">
        <v>0</v>
      </c>
      <c r="DB19" s="21">
        <v>0</v>
      </c>
      <c r="DC19" s="21">
        <v>0</v>
      </c>
      <c r="DD19" s="20">
        <v>0</v>
      </c>
      <c r="DE19" s="21">
        <v>0</v>
      </c>
      <c r="DF19" s="21">
        <v>0</v>
      </c>
      <c r="DG19" s="20">
        <v>0</v>
      </c>
      <c r="DH19" s="21">
        <v>0</v>
      </c>
      <c r="DI19" s="21">
        <v>0</v>
      </c>
      <c r="DJ19" s="20">
        <v>0</v>
      </c>
      <c r="DK19" s="21">
        <v>0</v>
      </c>
      <c r="DL19" s="21">
        <v>0</v>
      </c>
      <c r="DM19" s="20">
        <v>0</v>
      </c>
      <c r="DN19" s="21">
        <v>0</v>
      </c>
      <c r="DO19" s="21">
        <v>0</v>
      </c>
      <c r="DP19" s="20">
        <v>0</v>
      </c>
      <c r="DQ19" s="21">
        <v>0</v>
      </c>
      <c r="DR19" s="21">
        <v>0</v>
      </c>
      <c r="DS19" s="20">
        <v>0</v>
      </c>
      <c r="DT19" s="21">
        <v>0</v>
      </c>
      <c r="DU19" s="21">
        <v>0</v>
      </c>
      <c r="DV19" s="20">
        <v>0</v>
      </c>
      <c r="DW19" s="21">
        <v>0</v>
      </c>
      <c r="DX19" s="21">
        <v>0</v>
      </c>
      <c r="DY19" s="20">
        <v>0</v>
      </c>
      <c r="DZ19" s="21">
        <v>0</v>
      </c>
      <c r="EA19" s="21">
        <v>0</v>
      </c>
      <c r="EB19" s="20">
        <v>0</v>
      </c>
      <c r="EC19" s="21">
        <v>0</v>
      </c>
      <c r="ED19" s="21">
        <v>0</v>
      </c>
      <c r="EE19" s="20">
        <v>0</v>
      </c>
      <c r="EF19" s="21">
        <v>0</v>
      </c>
      <c r="EG19" s="21">
        <v>0</v>
      </c>
      <c r="EH19" s="20">
        <v>0</v>
      </c>
      <c r="EI19" s="21">
        <v>0</v>
      </c>
      <c r="EJ19" s="21">
        <v>0</v>
      </c>
      <c r="EK19" s="20">
        <v>0</v>
      </c>
      <c r="EL19" s="21">
        <v>0</v>
      </c>
      <c r="EM19" s="21">
        <v>0</v>
      </c>
      <c r="EN19" s="20">
        <v>5</v>
      </c>
      <c r="EO19" s="21">
        <v>0.19230769230769235</v>
      </c>
      <c r="EP19" s="21">
        <v>4.9019607843137261E-2</v>
      </c>
      <c r="EQ19" s="20">
        <v>0</v>
      </c>
      <c r="ER19" s="21">
        <v>0</v>
      </c>
      <c r="ES19" s="21">
        <v>0</v>
      </c>
      <c r="ET19" s="20">
        <v>1</v>
      </c>
      <c r="EU19" s="21">
        <v>1</v>
      </c>
      <c r="EV19" s="21">
        <v>9.8039215686274508E-3</v>
      </c>
      <c r="EW19" s="20">
        <v>0</v>
      </c>
      <c r="EX19" s="21">
        <v>0</v>
      </c>
      <c r="EY19" s="21">
        <v>0</v>
      </c>
      <c r="EZ19" s="20">
        <v>0</v>
      </c>
      <c r="FA19" s="21">
        <v>0</v>
      </c>
      <c r="FB19" s="21">
        <v>0</v>
      </c>
      <c r="FC19" s="20">
        <v>0</v>
      </c>
      <c r="FD19" s="21">
        <v>0</v>
      </c>
      <c r="FE19" s="21">
        <v>0</v>
      </c>
      <c r="FF19" s="20">
        <v>0</v>
      </c>
      <c r="FG19" s="21">
        <v>0</v>
      </c>
      <c r="FH19" s="21">
        <v>0</v>
      </c>
      <c r="FI19" s="20">
        <v>10</v>
      </c>
      <c r="FJ19" s="21">
        <v>0.55555555555555558</v>
      </c>
      <c r="FK19" s="21">
        <v>9.8039215686274522E-2</v>
      </c>
      <c r="FL19" s="20">
        <v>0</v>
      </c>
      <c r="FM19" s="21">
        <v>0</v>
      </c>
      <c r="FN19" s="21">
        <v>0</v>
      </c>
      <c r="FO19" s="20">
        <v>0</v>
      </c>
      <c r="FP19" s="21">
        <v>0</v>
      </c>
      <c r="FQ19" s="21">
        <v>0</v>
      </c>
      <c r="FR19" s="20">
        <v>1</v>
      </c>
      <c r="FS19" s="21">
        <v>1</v>
      </c>
      <c r="FT19" s="21">
        <v>9.8039215686274508E-3</v>
      </c>
      <c r="FU19" s="20">
        <v>0</v>
      </c>
      <c r="FV19" s="21">
        <v>0</v>
      </c>
      <c r="FW19" s="21">
        <v>0</v>
      </c>
      <c r="FX19" s="20">
        <v>0</v>
      </c>
      <c r="FY19" s="21">
        <v>0</v>
      </c>
      <c r="FZ19" s="21">
        <v>0</v>
      </c>
      <c r="GA19" s="20">
        <v>1</v>
      </c>
      <c r="GB19" s="21">
        <v>0.125</v>
      </c>
      <c r="GC19" s="21">
        <v>9.8039215686274508E-3</v>
      </c>
      <c r="GD19" s="20">
        <v>0</v>
      </c>
      <c r="GE19" s="21">
        <v>0</v>
      </c>
      <c r="GF19" s="21">
        <v>0</v>
      </c>
      <c r="GG19" s="20">
        <v>0</v>
      </c>
      <c r="GH19" s="21">
        <v>0</v>
      </c>
      <c r="GI19" s="21">
        <v>0</v>
      </c>
      <c r="GJ19" s="20">
        <v>0</v>
      </c>
      <c r="GK19" s="21">
        <v>0</v>
      </c>
      <c r="GL19" s="21">
        <v>0</v>
      </c>
      <c r="GM19" s="20">
        <v>0</v>
      </c>
      <c r="GN19" s="21">
        <v>0</v>
      </c>
      <c r="GO19" s="21">
        <v>0</v>
      </c>
      <c r="GP19" s="20">
        <v>0</v>
      </c>
      <c r="GQ19" s="21">
        <v>0</v>
      </c>
      <c r="GR19" s="21">
        <v>0</v>
      </c>
      <c r="GS19" s="20">
        <v>0</v>
      </c>
      <c r="GT19" s="21">
        <v>0</v>
      </c>
      <c r="GU19" s="21">
        <v>0</v>
      </c>
      <c r="GV19" s="20">
        <v>0</v>
      </c>
      <c r="GW19" s="21">
        <v>0</v>
      </c>
      <c r="GX19" s="21">
        <v>0</v>
      </c>
      <c r="GY19" s="20">
        <v>0</v>
      </c>
      <c r="GZ19" s="21">
        <v>0</v>
      </c>
      <c r="HA19" s="21">
        <v>0</v>
      </c>
      <c r="HB19" s="20">
        <v>0</v>
      </c>
      <c r="HC19" s="21">
        <v>0</v>
      </c>
      <c r="HD19" s="21">
        <v>0</v>
      </c>
      <c r="HE19" s="20">
        <v>0</v>
      </c>
      <c r="HF19" s="21">
        <v>0</v>
      </c>
      <c r="HG19" s="21">
        <v>0</v>
      </c>
      <c r="HH19" s="20">
        <v>0</v>
      </c>
      <c r="HI19" s="21">
        <v>0</v>
      </c>
      <c r="HJ19" s="21">
        <v>0</v>
      </c>
      <c r="HK19" s="20">
        <v>0</v>
      </c>
      <c r="HL19" s="21">
        <v>0</v>
      </c>
      <c r="HM19" s="21">
        <v>0</v>
      </c>
      <c r="HN19" s="20">
        <v>0</v>
      </c>
      <c r="HO19" s="21">
        <v>0</v>
      </c>
      <c r="HP19" s="21">
        <v>0</v>
      </c>
      <c r="HQ19" s="20">
        <v>0</v>
      </c>
      <c r="HR19" s="21">
        <v>0</v>
      </c>
      <c r="HS19" s="21">
        <v>0</v>
      </c>
      <c r="HT19" s="20">
        <v>1</v>
      </c>
      <c r="HU19" s="21">
        <v>1</v>
      </c>
      <c r="HV19" s="21">
        <v>9.8039215686274508E-3</v>
      </c>
      <c r="HW19" s="20">
        <v>0</v>
      </c>
      <c r="HX19" s="21">
        <v>0</v>
      </c>
      <c r="HY19" s="21">
        <v>0</v>
      </c>
      <c r="HZ19" s="20">
        <v>0</v>
      </c>
      <c r="IA19" s="21">
        <v>0</v>
      </c>
      <c r="IB19" s="21">
        <v>0</v>
      </c>
      <c r="IC19" s="20">
        <v>0</v>
      </c>
      <c r="ID19" s="21">
        <v>0</v>
      </c>
      <c r="IE19" s="21">
        <v>0</v>
      </c>
      <c r="IF19" s="20">
        <v>0</v>
      </c>
      <c r="IG19" s="21">
        <v>0</v>
      </c>
      <c r="IH19" s="21">
        <v>0</v>
      </c>
      <c r="II19" s="20">
        <v>0</v>
      </c>
      <c r="IJ19" s="21">
        <v>0</v>
      </c>
      <c r="IK19" s="21">
        <v>0</v>
      </c>
      <c r="IL19" s="20">
        <v>0</v>
      </c>
      <c r="IM19" s="21">
        <v>0</v>
      </c>
      <c r="IN19" s="21">
        <v>0</v>
      </c>
      <c r="IO19" s="20">
        <v>0</v>
      </c>
      <c r="IP19" s="21">
        <v>0</v>
      </c>
      <c r="IQ19" s="21">
        <v>0</v>
      </c>
      <c r="IR19" s="20">
        <v>0</v>
      </c>
      <c r="IS19" s="21">
        <v>0</v>
      </c>
      <c r="IT19" s="21">
        <v>0</v>
      </c>
      <c r="IU19" s="20">
        <v>0</v>
      </c>
      <c r="IV19" s="21">
        <v>0</v>
      </c>
      <c r="IW19" s="21">
        <v>0</v>
      </c>
      <c r="IX19" s="20">
        <v>0</v>
      </c>
      <c r="IY19" s="21">
        <v>0</v>
      </c>
      <c r="IZ19" s="21">
        <v>0</v>
      </c>
      <c r="JA19" s="20">
        <v>0</v>
      </c>
      <c r="JB19" s="21">
        <v>0</v>
      </c>
      <c r="JC19" s="21">
        <v>0</v>
      </c>
      <c r="JD19" s="20">
        <v>0</v>
      </c>
      <c r="JE19" s="21">
        <v>0</v>
      </c>
      <c r="JF19" s="21">
        <v>0</v>
      </c>
      <c r="JG19" s="20">
        <v>0</v>
      </c>
      <c r="JH19" s="21">
        <v>0</v>
      </c>
      <c r="JI19" s="21">
        <v>0</v>
      </c>
      <c r="JJ19" s="20">
        <v>0</v>
      </c>
      <c r="JK19" s="21">
        <v>0</v>
      </c>
      <c r="JL19" s="21">
        <v>0</v>
      </c>
      <c r="JM19" s="20">
        <v>0</v>
      </c>
      <c r="JN19" s="21">
        <v>0</v>
      </c>
      <c r="JO19" s="21">
        <v>0</v>
      </c>
      <c r="JP19" s="20">
        <v>1</v>
      </c>
      <c r="JQ19" s="21">
        <v>1</v>
      </c>
      <c r="JR19" s="21">
        <v>9.8039215686274508E-3</v>
      </c>
      <c r="JS19" s="20">
        <v>0</v>
      </c>
      <c r="JT19" s="21">
        <v>0</v>
      </c>
      <c r="JU19" s="21">
        <v>0</v>
      </c>
      <c r="JV19" s="20">
        <v>0</v>
      </c>
      <c r="JW19" s="21">
        <v>0</v>
      </c>
      <c r="JX19" s="21">
        <v>0</v>
      </c>
      <c r="JY19" s="20">
        <v>0</v>
      </c>
      <c r="JZ19" s="21">
        <v>0</v>
      </c>
      <c r="KA19" s="21">
        <v>0</v>
      </c>
      <c r="KB19" s="20">
        <v>0</v>
      </c>
      <c r="KC19" s="21">
        <v>0</v>
      </c>
      <c r="KD19" s="21">
        <v>0</v>
      </c>
      <c r="KE19" s="20">
        <v>4</v>
      </c>
      <c r="KF19" s="21">
        <v>5.4794520547945202E-2</v>
      </c>
      <c r="KG19" s="21">
        <v>3.9215686274509803E-2</v>
      </c>
      <c r="KH19" s="20">
        <v>0</v>
      </c>
      <c r="KI19" s="21">
        <v>0</v>
      </c>
      <c r="KJ19" s="21">
        <v>0</v>
      </c>
      <c r="KK19" s="20">
        <v>0</v>
      </c>
      <c r="KL19" s="21">
        <v>0</v>
      </c>
      <c r="KM19" s="21">
        <v>0</v>
      </c>
      <c r="KN19" s="20">
        <v>0</v>
      </c>
      <c r="KO19" s="21">
        <v>0</v>
      </c>
      <c r="KP19" s="21">
        <v>0</v>
      </c>
      <c r="KQ19" s="20">
        <v>0</v>
      </c>
      <c r="KR19" s="21">
        <v>0</v>
      </c>
      <c r="KS19" s="21">
        <v>0</v>
      </c>
      <c r="KT19" s="20">
        <v>0</v>
      </c>
      <c r="KU19" s="21">
        <v>0</v>
      </c>
      <c r="KV19" s="21">
        <v>0</v>
      </c>
      <c r="KW19" s="20">
        <v>0</v>
      </c>
      <c r="KX19" s="21">
        <v>0</v>
      </c>
      <c r="KY19" s="21">
        <v>0</v>
      </c>
      <c r="KZ19" s="20">
        <v>0</v>
      </c>
      <c r="LA19" s="21">
        <v>0</v>
      </c>
      <c r="LB19" s="21">
        <v>0</v>
      </c>
      <c r="LC19" s="20">
        <v>0</v>
      </c>
      <c r="LD19" s="21">
        <v>0</v>
      </c>
      <c r="LE19" s="43">
        <v>0</v>
      </c>
    </row>
    <row r="20" spans="1:317" x14ac:dyDescent="0.25">
      <c r="A20" s="539"/>
      <c r="B20" s="472" t="s">
        <v>13</v>
      </c>
      <c r="C20" s="152">
        <v>18</v>
      </c>
      <c r="D20" s="4">
        <v>2.889245585874799E-2</v>
      </c>
      <c r="E20" s="4">
        <v>0.26470588235294118</v>
      </c>
      <c r="F20" s="5">
        <v>5</v>
      </c>
      <c r="G20" s="4">
        <v>0.12820512820512819</v>
      </c>
      <c r="H20" s="4">
        <v>7.3529411764705885E-2</v>
      </c>
      <c r="I20" s="5">
        <v>0</v>
      </c>
      <c r="J20" s="4">
        <v>0</v>
      </c>
      <c r="K20" s="4">
        <v>0</v>
      </c>
      <c r="L20" s="5">
        <v>0</v>
      </c>
      <c r="M20" s="4">
        <v>0</v>
      </c>
      <c r="N20" s="4">
        <v>0</v>
      </c>
      <c r="O20" s="5">
        <v>0</v>
      </c>
      <c r="P20" s="4">
        <v>0</v>
      </c>
      <c r="Q20" s="4">
        <v>0</v>
      </c>
      <c r="R20" s="5">
        <v>14</v>
      </c>
      <c r="S20" s="4">
        <v>9.7222222222222238E-2</v>
      </c>
      <c r="T20" s="4">
        <v>0.20588235294117646</v>
      </c>
      <c r="U20" s="5">
        <v>0</v>
      </c>
      <c r="V20" s="4">
        <v>0</v>
      </c>
      <c r="W20" s="4">
        <v>0</v>
      </c>
      <c r="X20" s="5">
        <v>0</v>
      </c>
      <c r="Y20" s="4">
        <v>0</v>
      </c>
      <c r="Z20" s="4">
        <v>0</v>
      </c>
      <c r="AA20" s="5">
        <v>1</v>
      </c>
      <c r="AB20" s="4">
        <v>0.25</v>
      </c>
      <c r="AC20" s="4">
        <v>1.4705882352941175E-2</v>
      </c>
      <c r="AD20" s="5">
        <v>1</v>
      </c>
      <c r="AE20" s="4">
        <v>8.3333333333333315E-2</v>
      </c>
      <c r="AF20" s="4">
        <v>1.4705882352941175E-2</v>
      </c>
      <c r="AG20" s="5">
        <v>0</v>
      </c>
      <c r="AH20" s="4">
        <v>0</v>
      </c>
      <c r="AI20" s="4">
        <v>0</v>
      </c>
      <c r="AJ20" s="5">
        <v>0</v>
      </c>
      <c r="AK20" s="4">
        <v>0</v>
      </c>
      <c r="AL20" s="4">
        <v>0</v>
      </c>
      <c r="AM20" s="5">
        <v>0</v>
      </c>
      <c r="AN20" s="4">
        <v>0</v>
      </c>
      <c r="AO20" s="4">
        <v>0</v>
      </c>
      <c r="AP20" s="5">
        <v>0</v>
      </c>
      <c r="AQ20" s="4">
        <v>0</v>
      </c>
      <c r="AR20" s="4">
        <v>0</v>
      </c>
      <c r="AS20" s="5">
        <v>1</v>
      </c>
      <c r="AT20" s="4">
        <v>0.33333333333333326</v>
      </c>
      <c r="AU20" s="4">
        <v>1.4705882352941175E-2</v>
      </c>
      <c r="AV20" s="5">
        <v>0</v>
      </c>
      <c r="AW20" s="4">
        <v>0</v>
      </c>
      <c r="AX20" s="4">
        <v>0</v>
      </c>
      <c r="AY20" s="5">
        <v>2</v>
      </c>
      <c r="AZ20" s="4">
        <v>0.22222222222222221</v>
      </c>
      <c r="BA20" s="4">
        <v>2.9411764705882349E-2</v>
      </c>
      <c r="BB20" s="5">
        <v>0</v>
      </c>
      <c r="BC20" s="4">
        <v>0</v>
      </c>
      <c r="BD20" s="4">
        <v>0</v>
      </c>
      <c r="BE20" s="5">
        <v>2</v>
      </c>
      <c r="BF20" s="4">
        <v>0.14285714285714285</v>
      </c>
      <c r="BG20" s="4">
        <v>2.9411764705882349E-2</v>
      </c>
      <c r="BH20" s="5">
        <v>0</v>
      </c>
      <c r="BI20" s="4">
        <v>0</v>
      </c>
      <c r="BJ20" s="4">
        <v>0</v>
      </c>
      <c r="BK20" s="5">
        <v>0</v>
      </c>
      <c r="BL20" s="4">
        <v>0</v>
      </c>
      <c r="BM20" s="4">
        <v>0</v>
      </c>
      <c r="BN20" s="5">
        <v>0</v>
      </c>
      <c r="BO20" s="4">
        <v>0</v>
      </c>
      <c r="BP20" s="4">
        <v>0</v>
      </c>
      <c r="BQ20" s="5">
        <v>0</v>
      </c>
      <c r="BR20" s="4">
        <v>0</v>
      </c>
      <c r="BS20" s="4">
        <v>0</v>
      </c>
      <c r="BT20" s="5">
        <v>0</v>
      </c>
      <c r="BU20" s="4">
        <v>0</v>
      </c>
      <c r="BV20" s="4">
        <v>0</v>
      </c>
      <c r="BW20" s="5">
        <v>0</v>
      </c>
      <c r="BX20" s="4">
        <v>0</v>
      </c>
      <c r="BY20" s="4">
        <v>0</v>
      </c>
      <c r="BZ20" s="5">
        <v>0</v>
      </c>
      <c r="CA20" s="4">
        <v>0</v>
      </c>
      <c r="CB20" s="4">
        <v>0</v>
      </c>
      <c r="CC20" s="5">
        <v>0</v>
      </c>
      <c r="CD20" s="4">
        <v>0</v>
      </c>
      <c r="CE20" s="4">
        <v>0</v>
      </c>
      <c r="CF20" s="5">
        <v>0</v>
      </c>
      <c r="CG20" s="4">
        <v>0</v>
      </c>
      <c r="CH20" s="4">
        <v>0</v>
      </c>
      <c r="CI20" s="5">
        <v>0</v>
      </c>
      <c r="CJ20" s="4">
        <v>0</v>
      </c>
      <c r="CK20" s="4">
        <v>0</v>
      </c>
      <c r="CL20" s="5">
        <v>0</v>
      </c>
      <c r="CM20" s="4">
        <v>0</v>
      </c>
      <c r="CN20" s="4">
        <v>0</v>
      </c>
      <c r="CO20" s="5">
        <v>0</v>
      </c>
      <c r="CP20" s="4">
        <v>0</v>
      </c>
      <c r="CQ20" s="4">
        <v>0</v>
      </c>
      <c r="CR20" s="5">
        <v>0</v>
      </c>
      <c r="CS20" s="4">
        <v>0</v>
      </c>
      <c r="CT20" s="4">
        <v>0</v>
      </c>
      <c r="CU20" s="5">
        <v>0</v>
      </c>
      <c r="CV20" s="4">
        <v>0</v>
      </c>
      <c r="CW20" s="4">
        <v>0</v>
      </c>
      <c r="CX20" s="5">
        <v>0</v>
      </c>
      <c r="CY20" s="4">
        <v>0</v>
      </c>
      <c r="CZ20" s="4">
        <v>0</v>
      </c>
      <c r="DA20" s="5">
        <v>0</v>
      </c>
      <c r="DB20" s="4">
        <v>0</v>
      </c>
      <c r="DC20" s="4">
        <v>0</v>
      </c>
      <c r="DD20" s="5">
        <v>0</v>
      </c>
      <c r="DE20" s="4">
        <v>0</v>
      </c>
      <c r="DF20" s="4">
        <v>0</v>
      </c>
      <c r="DG20" s="5">
        <v>0</v>
      </c>
      <c r="DH20" s="4">
        <v>0</v>
      </c>
      <c r="DI20" s="4">
        <v>0</v>
      </c>
      <c r="DJ20" s="5">
        <v>1</v>
      </c>
      <c r="DK20" s="4">
        <v>0.33333333333333326</v>
      </c>
      <c r="DL20" s="4">
        <v>1.4705882352941175E-2</v>
      </c>
      <c r="DM20" s="5">
        <v>0</v>
      </c>
      <c r="DN20" s="4">
        <v>0</v>
      </c>
      <c r="DO20" s="4">
        <v>0</v>
      </c>
      <c r="DP20" s="5">
        <v>0</v>
      </c>
      <c r="DQ20" s="4">
        <v>0</v>
      </c>
      <c r="DR20" s="4">
        <v>0</v>
      </c>
      <c r="DS20" s="5">
        <v>1</v>
      </c>
      <c r="DT20" s="4">
        <v>0.5</v>
      </c>
      <c r="DU20" s="4">
        <v>1.4705882352941175E-2</v>
      </c>
      <c r="DV20" s="5">
        <v>0</v>
      </c>
      <c r="DW20" s="4">
        <v>0</v>
      </c>
      <c r="DX20" s="4">
        <v>0</v>
      </c>
      <c r="DY20" s="5">
        <v>0</v>
      </c>
      <c r="DZ20" s="4">
        <v>0</v>
      </c>
      <c r="EA20" s="4">
        <v>0</v>
      </c>
      <c r="EB20" s="5">
        <v>0</v>
      </c>
      <c r="EC20" s="4">
        <v>0</v>
      </c>
      <c r="ED20" s="4">
        <v>0</v>
      </c>
      <c r="EE20" s="5">
        <v>0</v>
      </c>
      <c r="EF20" s="4">
        <v>0</v>
      </c>
      <c r="EG20" s="4">
        <v>0</v>
      </c>
      <c r="EH20" s="5">
        <v>0</v>
      </c>
      <c r="EI20" s="4">
        <v>0</v>
      </c>
      <c r="EJ20" s="4">
        <v>0</v>
      </c>
      <c r="EK20" s="5">
        <v>0</v>
      </c>
      <c r="EL20" s="4">
        <v>0</v>
      </c>
      <c r="EM20" s="4">
        <v>0</v>
      </c>
      <c r="EN20" s="5">
        <v>5</v>
      </c>
      <c r="EO20" s="4">
        <v>0.19230769230769235</v>
      </c>
      <c r="EP20" s="4">
        <v>7.3529411764705885E-2</v>
      </c>
      <c r="EQ20" s="5">
        <v>0</v>
      </c>
      <c r="ER20" s="4">
        <v>0</v>
      </c>
      <c r="ES20" s="4">
        <v>0</v>
      </c>
      <c r="ET20" s="5">
        <v>0</v>
      </c>
      <c r="EU20" s="4">
        <v>0</v>
      </c>
      <c r="EV20" s="4">
        <v>0</v>
      </c>
      <c r="EW20" s="5">
        <v>0</v>
      </c>
      <c r="EX20" s="4">
        <v>0</v>
      </c>
      <c r="EY20" s="4">
        <v>0</v>
      </c>
      <c r="EZ20" s="5">
        <v>0</v>
      </c>
      <c r="FA20" s="4">
        <v>0</v>
      </c>
      <c r="FB20" s="4">
        <v>0</v>
      </c>
      <c r="FC20" s="5">
        <v>1</v>
      </c>
      <c r="FD20" s="4">
        <v>1</v>
      </c>
      <c r="FE20" s="4">
        <v>1.4705882352941175E-2</v>
      </c>
      <c r="FF20" s="5">
        <v>0</v>
      </c>
      <c r="FG20" s="4">
        <v>0</v>
      </c>
      <c r="FH20" s="4">
        <v>0</v>
      </c>
      <c r="FI20" s="5">
        <v>0</v>
      </c>
      <c r="FJ20" s="4">
        <v>0</v>
      </c>
      <c r="FK20" s="4">
        <v>0</v>
      </c>
      <c r="FL20" s="5">
        <v>0</v>
      </c>
      <c r="FM20" s="4">
        <v>0</v>
      </c>
      <c r="FN20" s="4">
        <v>0</v>
      </c>
      <c r="FO20" s="5">
        <v>0</v>
      </c>
      <c r="FP20" s="4">
        <v>0</v>
      </c>
      <c r="FQ20" s="4">
        <v>0</v>
      </c>
      <c r="FR20" s="5">
        <v>0</v>
      </c>
      <c r="FS20" s="4">
        <v>0</v>
      </c>
      <c r="FT20" s="4">
        <v>0</v>
      </c>
      <c r="FU20" s="5">
        <v>0</v>
      </c>
      <c r="FV20" s="4">
        <v>0</v>
      </c>
      <c r="FW20" s="4">
        <v>0</v>
      </c>
      <c r="FX20" s="5">
        <v>0</v>
      </c>
      <c r="FY20" s="4">
        <v>0</v>
      </c>
      <c r="FZ20" s="4">
        <v>0</v>
      </c>
      <c r="GA20" s="5">
        <v>0</v>
      </c>
      <c r="GB20" s="4">
        <v>0</v>
      </c>
      <c r="GC20" s="4">
        <v>0</v>
      </c>
      <c r="GD20" s="5">
        <v>0</v>
      </c>
      <c r="GE20" s="4">
        <v>0</v>
      </c>
      <c r="GF20" s="4">
        <v>0</v>
      </c>
      <c r="GG20" s="5">
        <v>0</v>
      </c>
      <c r="GH20" s="4">
        <v>0</v>
      </c>
      <c r="GI20" s="4">
        <v>0</v>
      </c>
      <c r="GJ20" s="5">
        <v>0</v>
      </c>
      <c r="GK20" s="4">
        <v>0</v>
      </c>
      <c r="GL20" s="4">
        <v>0</v>
      </c>
      <c r="GM20" s="5">
        <v>3</v>
      </c>
      <c r="GN20" s="4">
        <v>0.25</v>
      </c>
      <c r="GO20" s="4">
        <v>4.4117647058823532E-2</v>
      </c>
      <c r="GP20" s="5">
        <v>1</v>
      </c>
      <c r="GQ20" s="4">
        <v>1</v>
      </c>
      <c r="GR20" s="4">
        <v>1.4705882352941175E-2</v>
      </c>
      <c r="GS20" s="5">
        <v>0</v>
      </c>
      <c r="GT20" s="4">
        <v>0</v>
      </c>
      <c r="GU20" s="4">
        <v>0</v>
      </c>
      <c r="GV20" s="5">
        <v>0</v>
      </c>
      <c r="GW20" s="4">
        <v>0</v>
      </c>
      <c r="GX20" s="4">
        <v>0</v>
      </c>
      <c r="GY20" s="5">
        <v>0</v>
      </c>
      <c r="GZ20" s="4">
        <v>0</v>
      </c>
      <c r="HA20" s="4">
        <v>0</v>
      </c>
      <c r="HB20" s="5">
        <v>0</v>
      </c>
      <c r="HC20" s="4">
        <v>0</v>
      </c>
      <c r="HD20" s="4">
        <v>0</v>
      </c>
      <c r="HE20" s="5">
        <v>0</v>
      </c>
      <c r="HF20" s="4">
        <v>0</v>
      </c>
      <c r="HG20" s="4">
        <v>0</v>
      </c>
      <c r="HH20" s="5">
        <v>0</v>
      </c>
      <c r="HI20" s="4">
        <v>0</v>
      </c>
      <c r="HJ20" s="4">
        <v>0</v>
      </c>
      <c r="HK20" s="5">
        <v>0</v>
      </c>
      <c r="HL20" s="4">
        <v>0</v>
      </c>
      <c r="HM20" s="4">
        <v>0</v>
      </c>
      <c r="HN20" s="5">
        <v>0</v>
      </c>
      <c r="HO20" s="4">
        <v>0</v>
      </c>
      <c r="HP20" s="4">
        <v>0</v>
      </c>
      <c r="HQ20" s="5">
        <v>0</v>
      </c>
      <c r="HR20" s="4">
        <v>0</v>
      </c>
      <c r="HS20" s="4">
        <v>0</v>
      </c>
      <c r="HT20" s="5">
        <v>0</v>
      </c>
      <c r="HU20" s="4">
        <v>0</v>
      </c>
      <c r="HV20" s="4">
        <v>0</v>
      </c>
      <c r="HW20" s="5">
        <v>0</v>
      </c>
      <c r="HX20" s="4">
        <v>0</v>
      </c>
      <c r="HY20" s="4">
        <v>0</v>
      </c>
      <c r="HZ20" s="5">
        <v>4</v>
      </c>
      <c r="IA20" s="4">
        <v>0.66666666666666652</v>
      </c>
      <c r="IB20" s="4">
        <v>5.8823529411764698E-2</v>
      </c>
      <c r="IC20" s="5">
        <v>0</v>
      </c>
      <c r="ID20" s="4">
        <v>0</v>
      </c>
      <c r="IE20" s="4">
        <v>0</v>
      </c>
      <c r="IF20" s="5">
        <v>0</v>
      </c>
      <c r="IG20" s="4">
        <v>0</v>
      </c>
      <c r="IH20" s="4">
        <v>0</v>
      </c>
      <c r="II20" s="5">
        <v>0</v>
      </c>
      <c r="IJ20" s="4">
        <v>0</v>
      </c>
      <c r="IK20" s="4">
        <v>0</v>
      </c>
      <c r="IL20" s="5">
        <v>0</v>
      </c>
      <c r="IM20" s="4">
        <v>0</v>
      </c>
      <c r="IN20" s="4">
        <v>0</v>
      </c>
      <c r="IO20" s="5">
        <v>2</v>
      </c>
      <c r="IP20" s="4">
        <v>0.4</v>
      </c>
      <c r="IQ20" s="4">
        <v>2.9411764705882349E-2</v>
      </c>
      <c r="IR20" s="5">
        <v>0</v>
      </c>
      <c r="IS20" s="4">
        <v>0</v>
      </c>
      <c r="IT20" s="4">
        <v>0</v>
      </c>
      <c r="IU20" s="5">
        <v>0</v>
      </c>
      <c r="IV20" s="4">
        <v>0</v>
      </c>
      <c r="IW20" s="4">
        <v>0</v>
      </c>
      <c r="IX20" s="5">
        <v>0</v>
      </c>
      <c r="IY20" s="4">
        <v>0</v>
      </c>
      <c r="IZ20" s="4">
        <v>0</v>
      </c>
      <c r="JA20" s="5">
        <v>0</v>
      </c>
      <c r="JB20" s="4">
        <v>0</v>
      </c>
      <c r="JC20" s="4">
        <v>0</v>
      </c>
      <c r="JD20" s="5">
        <v>0</v>
      </c>
      <c r="JE20" s="4">
        <v>0</v>
      </c>
      <c r="JF20" s="4">
        <v>0</v>
      </c>
      <c r="JG20" s="5">
        <v>0</v>
      </c>
      <c r="JH20" s="4">
        <v>0</v>
      </c>
      <c r="JI20" s="4">
        <v>0</v>
      </c>
      <c r="JJ20" s="5">
        <v>0</v>
      </c>
      <c r="JK20" s="4">
        <v>0</v>
      </c>
      <c r="JL20" s="4">
        <v>0</v>
      </c>
      <c r="JM20" s="5">
        <v>0</v>
      </c>
      <c r="JN20" s="4">
        <v>0</v>
      </c>
      <c r="JO20" s="4">
        <v>0</v>
      </c>
      <c r="JP20" s="5">
        <v>0</v>
      </c>
      <c r="JQ20" s="4">
        <v>0</v>
      </c>
      <c r="JR20" s="4">
        <v>0</v>
      </c>
      <c r="JS20" s="5">
        <v>0</v>
      </c>
      <c r="JT20" s="4">
        <v>0</v>
      </c>
      <c r="JU20" s="4">
        <v>0</v>
      </c>
      <c r="JV20" s="5">
        <v>0</v>
      </c>
      <c r="JW20" s="4">
        <v>0</v>
      </c>
      <c r="JX20" s="4">
        <v>0</v>
      </c>
      <c r="JY20" s="5">
        <v>0</v>
      </c>
      <c r="JZ20" s="4">
        <v>0</v>
      </c>
      <c r="KA20" s="4">
        <v>0</v>
      </c>
      <c r="KB20" s="5">
        <v>0</v>
      </c>
      <c r="KC20" s="4">
        <v>0</v>
      </c>
      <c r="KD20" s="4">
        <v>0</v>
      </c>
      <c r="KE20" s="5">
        <v>6</v>
      </c>
      <c r="KF20" s="4">
        <v>8.2191780821917804E-2</v>
      </c>
      <c r="KG20" s="4">
        <v>8.8235294117647065E-2</v>
      </c>
      <c r="KH20" s="5">
        <v>0</v>
      </c>
      <c r="KI20" s="4">
        <v>0</v>
      </c>
      <c r="KJ20" s="4">
        <v>0</v>
      </c>
      <c r="KK20" s="5">
        <v>0</v>
      </c>
      <c r="KL20" s="4">
        <v>0</v>
      </c>
      <c r="KM20" s="4">
        <v>0</v>
      </c>
      <c r="KN20" s="5">
        <v>0</v>
      </c>
      <c r="KO20" s="4">
        <v>0</v>
      </c>
      <c r="KP20" s="4">
        <v>0</v>
      </c>
      <c r="KQ20" s="5">
        <v>0</v>
      </c>
      <c r="KR20" s="4">
        <v>0</v>
      </c>
      <c r="KS20" s="4">
        <v>0</v>
      </c>
      <c r="KT20" s="5">
        <v>0</v>
      </c>
      <c r="KU20" s="4">
        <v>0</v>
      </c>
      <c r="KV20" s="4">
        <v>0</v>
      </c>
      <c r="KW20" s="5">
        <v>0</v>
      </c>
      <c r="KX20" s="4">
        <v>0</v>
      </c>
      <c r="KY20" s="4">
        <v>0</v>
      </c>
      <c r="KZ20" s="5">
        <v>0</v>
      </c>
      <c r="LA20" s="4">
        <v>0</v>
      </c>
      <c r="LB20" s="4">
        <v>0</v>
      </c>
      <c r="LC20" s="5">
        <v>0</v>
      </c>
      <c r="LD20" s="4">
        <v>0</v>
      </c>
      <c r="LE20" s="11">
        <v>0</v>
      </c>
    </row>
    <row r="21" spans="1:317" x14ac:dyDescent="0.25">
      <c r="A21" s="539"/>
      <c r="B21" s="473" t="s">
        <v>14</v>
      </c>
      <c r="C21" s="153">
        <v>15</v>
      </c>
      <c r="D21" s="21">
        <v>2.4077046548956663E-2</v>
      </c>
      <c r="E21" s="21">
        <v>0.40540540540540543</v>
      </c>
      <c r="F21" s="20">
        <v>3</v>
      </c>
      <c r="G21" s="21">
        <v>7.6923076923076927E-2</v>
      </c>
      <c r="H21" s="21">
        <v>8.1081081081081086E-2</v>
      </c>
      <c r="I21" s="20">
        <v>0</v>
      </c>
      <c r="J21" s="21">
        <v>0</v>
      </c>
      <c r="K21" s="21">
        <v>0</v>
      </c>
      <c r="L21" s="20">
        <v>0</v>
      </c>
      <c r="M21" s="21">
        <v>0</v>
      </c>
      <c r="N21" s="21">
        <v>0</v>
      </c>
      <c r="O21" s="20">
        <v>0</v>
      </c>
      <c r="P21" s="21">
        <v>0</v>
      </c>
      <c r="Q21" s="21">
        <v>0</v>
      </c>
      <c r="R21" s="20">
        <v>11</v>
      </c>
      <c r="S21" s="21">
        <v>7.6388888888888895E-2</v>
      </c>
      <c r="T21" s="21">
        <v>0.29729729729729731</v>
      </c>
      <c r="U21" s="20">
        <v>0</v>
      </c>
      <c r="V21" s="21">
        <v>0</v>
      </c>
      <c r="W21" s="21">
        <v>0</v>
      </c>
      <c r="X21" s="20">
        <v>0</v>
      </c>
      <c r="Y21" s="21">
        <v>0</v>
      </c>
      <c r="Z21" s="21">
        <v>0</v>
      </c>
      <c r="AA21" s="20">
        <v>0</v>
      </c>
      <c r="AB21" s="21">
        <v>0</v>
      </c>
      <c r="AC21" s="21">
        <v>0</v>
      </c>
      <c r="AD21" s="20">
        <v>0</v>
      </c>
      <c r="AE21" s="21">
        <v>0</v>
      </c>
      <c r="AF21" s="21">
        <v>0</v>
      </c>
      <c r="AG21" s="20">
        <v>0</v>
      </c>
      <c r="AH21" s="21">
        <v>0</v>
      </c>
      <c r="AI21" s="21">
        <v>0</v>
      </c>
      <c r="AJ21" s="20">
        <v>0</v>
      </c>
      <c r="AK21" s="21">
        <v>0</v>
      </c>
      <c r="AL21" s="21">
        <v>0</v>
      </c>
      <c r="AM21" s="20">
        <v>1</v>
      </c>
      <c r="AN21" s="21">
        <v>0.25</v>
      </c>
      <c r="AO21" s="21">
        <v>2.7027027027027025E-2</v>
      </c>
      <c r="AP21" s="20">
        <v>0</v>
      </c>
      <c r="AQ21" s="21">
        <v>0</v>
      </c>
      <c r="AR21" s="21">
        <v>0</v>
      </c>
      <c r="AS21" s="20">
        <v>0</v>
      </c>
      <c r="AT21" s="21">
        <v>0</v>
      </c>
      <c r="AU21" s="21">
        <v>0</v>
      </c>
      <c r="AV21" s="20">
        <v>0</v>
      </c>
      <c r="AW21" s="21">
        <v>0</v>
      </c>
      <c r="AX21" s="21">
        <v>0</v>
      </c>
      <c r="AY21" s="20">
        <v>0</v>
      </c>
      <c r="AZ21" s="21">
        <v>0</v>
      </c>
      <c r="BA21" s="21">
        <v>0</v>
      </c>
      <c r="BB21" s="20">
        <v>0</v>
      </c>
      <c r="BC21" s="21">
        <v>0</v>
      </c>
      <c r="BD21" s="21">
        <v>0</v>
      </c>
      <c r="BE21" s="20">
        <v>0</v>
      </c>
      <c r="BF21" s="21">
        <v>0</v>
      </c>
      <c r="BG21" s="21">
        <v>0</v>
      </c>
      <c r="BH21" s="20">
        <v>0</v>
      </c>
      <c r="BI21" s="21">
        <v>0</v>
      </c>
      <c r="BJ21" s="21">
        <v>0</v>
      </c>
      <c r="BK21" s="20">
        <v>0</v>
      </c>
      <c r="BL21" s="21">
        <v>0</v>
      </c>
      <c r="BM21" s="21">
        <v>0</v>
      </c>
      <c r="BN21" s="20">
        <v>1</v>
      </c>
      <c r="BO21" s="21">
        <v>0.1</v>
      </c>
      <c r="BP21" s="21">
        <v>2.7027027027027025E-2</v>
      </c>
      <c r="BQ21" s="20">
        <v>0</v>
      </c>
      <c r="BR21" s="21">
        <v>0</v>
      </c>
      <c r="BS21" s="21">
        <v>0</v>
      </c>
      <c r="BT21" s="20">
        <v>0</v>
      </c>
      <c r="BU21" s="21">
        <v>0</v>
      </c>
      <c r="BV21" s="21">
        <v>0</v>
      </c>
      <c r="BW21" s="20">
        <v>0</v>
      </c>
      <c r="BX21" s="21">
        <v>0</v>
      </c>
      <c r="BY21" s="21">
        <v>0</v>
      </c>
      <c r="BZ21" s="20">
        <v>0</v>
      </c>
      <c r="CA21" s="21">
        <v>0</v>
      </c>
      <c r="CB21" s="21">
        <v>0</v>
      </c>
      <c r="CC21" s="20">
        <v>0</v>
      </c>
      <c r="CD21" s="21">
        <v>0</v>
      </c>
      <c r="CE21" s="21">
        <v>0</v>
      </c>
      <c r="CF21" s="20">
        <v>0</v>
      </c>
      <c r="CG21" s="21">
        <v>0</v>
      </c>
      <c r="CH21" s="21">
        <v>0</v>
      </c>
      <c r="CI21" s="20">
        <v>0</v>
      </c>
      <c r="CJ21" s="21">
        <v>0</v>
      </c>
      <c r="CK21" s="21">
        <v>0</v>
      </c>
      <c r="CL21" s="20">
        <v>0</v>
      </c>
      <c r="CM21" s="21">
        <v>0</v>
      </c>
      <c r="CN21" s="21">
        <v>0</v>
      </c>
      <c r="CO21" s="20">
        <v>0</v>
      </c>
      <c r="CP21" s="21">
        <v>0</v>
      </c>
      <c r="CQ21" s="21">
        <v>0</v>
      </c>
      <c r="CR21" s="20">
        <v>0</v>
      </c>
      <c r="CS21" s="21">
        <v>0</v>
      </c>
      <c r="CT21" s="21">
        <v>0</v>
      </c>
      <c r="CU21" s="20">
        <v>0</v>
      </c>
      <c r="CV21" s="21">
        <v>0</v>
      </c>
      <c r="CW21" s="21">
        <v>0</v>
      </c>
      <c r="CX21" s="20">
        <v>0</v>
      </c>
      <c r="CY21" s="21">
        <v>0</v>
      </c>
      <c r="CZ21" s="21">
        <v>0</v>
      </c>
      <c r="DA21" s="20">
        <v>0</v>
      </c>
      <c r="DB21" s="21">
        <v>0</v>
      </c>
      <c r="DC21" s="21">
        <v>0</v>
      </c>
      <c r="DD21" s="20">
        <v>0</v>
      </c>
      <c r="DE21" s="21">
        <v>0</v>
      </c>
      <c r="DF21" s="21">
        <v>0</v>
      </c>
      <c r="DG21" s="20">
        <v>0</v>
      </c>
      <c r="DH21" s="21">
        <v>0</v>
      </c>
      <c r="DI21" s="21">
        <v>0</v>
      </c>
      <c r="DJ21" s="20">
        <v>0</v>
      </c>
      <c r="DK21" s="21">
        <v>0</v>
      </c>
      <c r="DL21" s="21">
        <v>0</v>
      </c>
      <c r="DM21" s="20">
        <v>0</v>
      </c>
      <c r="DN21" s="21">
        <v>0</v>
      </c>
      <c r="DO21" s="21">
        <v>0</v>
      </c>
      <c r="DP21" s="20">
        <v>0</v>
      </c>
      <c r="DQ21" s="21">
        <v>0</v>
      </c>
      <c r="DR21" s="21">
        <v>0</v>
      </c>
      <c r="DS21" s="20">
        <v>1</v>
      </c>
      <c r="DT21" s="21">
        <v>0.5</v>
      </c>
      <c r="DU21" s="21">
        <v>2.7027027027027025E-2</v>
      </c>
      <c r="DV21" s="20">
        <v>0</v>
      </c>
      <c r="DW21" s="21">
        <v>0</v>
      </c>
      <c r="DX21" s="21">
        <v>0</v>
      </c>
      <c r="DY21" s="20">
        <v>0</v>
      </c>
      <c r="DZ21" s="21">
        <v>0</v>
      </c>
      <c r="EA21" s="21">
        <v>0</v>
      </c>
      <c r="EB21" s="20">
        <v>0</v>
      </c>
      <c r="EC21" s="21">
        <v>0</v>
      </c>
      <c r="ED21" s="21">
        <v>0</v>
      </c>
      <c r="EE21" s="20">
        <v>0</v>
      </c>
      <c r="EF21" s="21">
        <v>0</v>
      </c>
      <c r="EG21" s="21">
        <v>0</v>
      </c>
      <c r="EH21" s="20">
        <v>0</v>
      </c>
      <c r="EI21" s="21">
        <v>0</v>
      </c>
      <c r="EJ21" s="21">
        <v>0</v>
      </c>
      <c r="EK21" s="20">
        <v>0</v>
      </c>
      <c r="EL21" s="21">
        <v>0</v>
      </c>
      <c r="EM21" s="21">
        <v>0</v>
      </c>
      <c r="EN21" s="20">
        <v>1</v>
      </c>
      <c r="EO21" s="21">
        <v>3.8461538461538464E-2</v>
      </c>
      <c r="EP21" s="21">
        <v>2.7027027027027025E-2</v>
      </c>
      <c r="EQ21" s="20">
        <v>0</v>
      </c>
      <c r="ER21" s="21">
        <v>0</v>
      </c>
      <c r="ES21" s="21">
        <v>0</v>
      </c>
      <c r="ET21" s="20">
        <v>0</v>
      </c>
      <c r="EU21" s="21">
        <v>0</v>
      </c>
      <c r="EV21" s="21">
        <v>0</v>
      </c>
      <c r="EW21" s="20">
        <v>0</v>
      </c>
      <c r="EX21" s="21">
        <v>0</v>
      </c>
      <c r="EY21" s="21">
        <v>0</v>
      </c>
      <c r="EZ21" s="20">
        <v>0</v>
      </c>
      <c r="FA21" s="21">
        <v>0</v>
      </c>
      <c r="FB21" s="21">
        <v>0</v>
      </c>
      <c r="FC21" s="20">
        <v>0</v>
      </c>
      <c r="FD21" s="21">
        <v>0</v>
      </c>
      <c r="FE21" s="21">
        <v>0</v>
      </c>
      <c r="FF21" s="20">
        <v>0</v>
      </c>
      <c r="FG21" s="21">
        <v>0</v>
      </c>
      <c r="FH21" s="21">
        <v>0</v>
      </c>
      <c r="FI21" s="20">
        <v>0</v>
      </c>
      <c r="FJ21" s="21">
        <v>0</v>
      </c>
      <c r="FK21" s="21">
        <v>0</v>
      </c>
      <c r="FL21" s="20">
        <v>0</v>
      </c>
      <c r="FM21" s="21">
        <v>0</v>
      </c>
      <c r="FN21" s="21">
        <v>0</v>
      </c>
      <c r="FO21" s="20">
        <v>0</v>
      </c>
      <c r="FP21" s="21">
        <v>0</v>
      </c>
      <c r="FQ21" s="21">
        <v>0</v>
      </c>
      <c r="FR21" s="20">
        <v>0</v>
      </c>
      <c r="FS21" s="21">
        <v>0</v>
      </c>
      <c r="FT21" s="21">
        <v>0</v>
      </c>
      <c r="FU21" s="20">
        <v>0</v>
      </c>
      <c r="FV21" s="21">
        <v>0</v>
      </c>
      <c r="FW21" s="21">
        <v>0</v>
      </c>
      <c r="FX21" s="20">
        <v>0</v>
      </c>
      <c r="FY21" s="21">
        <v>0</v>
      </c>
      <c r="FZ21" s="21">
        <v>0</v>
      </c>
      <c r="GA21" s="20">
        <v>0</v>
      </c>
      <c r="GB21" s="21">
        <v>0</v>
      </c>
      <c r="GC21" s="21">
        <v>0</v>
      </c>
      <c r="GD21" s="20">
        <v>0</v>
      </c>
      <c r="GE21" s="21">
        <v>0</v>
      </c>
      <c r="GF21" s="21">
        <v>0</v>
      </c>
      <c r="GG21" s="20">
        <v>0</v>
      </c>
      <c r="GH21" s="21">
        <v>0</v>
      </c>
      <c r="GI21" s="21">
        <v>0</v>
      </c>
      <c r="GJ21" s="20">
        <v>0</v>
      </c>
      <c r="GK21" s="21">
        <v>0</v>
      </c>
      <c r="GL21" s="21">
        <v>0</v>
      </c>
      <c r="GM21" s="20">
        <v>1</v>
      </c>
      <c r="GN21" s="21">
        <v>8.3333333333333315E-2</v>
      </c>
      <c r="GO21" s="21">
        <v>2.7027027027027025E-2</v>
      </c>
      <c r="GP21" s="20">
        <v>0</v>
      </c>
      <c r="GQ21" s="21">
        <v>0</v>
      </c>
      <c r="GR21" s="21">
        <v>0</v>
      </c>
      <c r="GS21" s="20">
        <v>0</v>
      </c>
      <c r="GT21" s="21">
        <v>0</v>
      </c>
      <c r="GU21" s="21">
        <v>0</v>
      </c>
      <c r="GV21" s="20">
        <v>0</v>
      </c>
      <c r="GW21" s="21">
        <v>0</v>
      </c>
      <c r="GX21" s="21">
        <v>0</v>
      </c>
      <c r="GY21" s="20">
        <v>0</v>
      </c>
      <c r="GZ21" s="21">
        <v>0</v>
      </c>
      <c r="HA21" s="21">
        <v>0</v>
      </c>
      <c r="HB21" s="20">
        <v>0</v>
      </c>
      <c r="HC21" s="21">
        <v>0</v>
      </c>
      <c r="HD21" s="21">
        <v>0</v>
      </c>
      <c r="HE21" s="20">
        <v>0</v>
      </c>
      <c r="HF21" s="21">
        <v>0</v>
      </c>
      <c r="HG21" s="21">
        <v>0</v>
      </c>
      <c r="HH21" s="20">
        <v>0</v>
      </c>
      <c r="HI21" s="21">
        <v>0</v>
      </c>
      <c r="HJ21" s="21">
        <v>0</v>
      </c>
      <c r="HK21" s="20">
        <v>0</v>
      </c>
      <c r="HL21" s="21">
        <v>0</v>
      </c>
      <c r="HM21" s="21">
        <v>0</v>
      </c>
      <c r="HN21" s="20">
        <v>0</v>
      </c>
      <c r="HO21" s="21">
        <v>0</v>
      </c>
      <c r="HP21" s="21">
        <v>0</v>
      </c>
      <c r="HQ21" s="20">
        <v>0</v>
      </c>
      <c r="HR21" s="21">
        <v>0</v>
      </c>
      <c r="HS21" s="21">
        <v>0</v>
      </c>
      <c r="HT21" s="20">
        <v>0</v>
      </c>
      <c r="HU21" s="21">
        <v>0</v>
      </c>
      <c r="HV21" s="21">
        <v>0</v>
      </c>
      <c r="HW21" s="20">
        <v>0</v>
      </c>
      <c r="HX21" s="21">
        <v>0</v>
      </c>
      <c r="HY21" s="21">
        <v>0</v>
      </c>
      <c r="HZ21" s="20">
        <v>1</v>
      </c>
      <c r="IA21" s="21">
        <v>0.16666666666666663</v>
      </c>
      <c r="IB21" s="21">
        <v>2.7027027027027025E-2</v>
      </c>
      <c r="IC21" s="20">
        <v>0</v>
      </c>
      <c r="ID21" s="21">
        <v>0</v>
      </c>
      <c r="IE21" s="21">
        <v>0</v>
      </c>
      <c r="IF21" s="20">
        <v>0</v>
      </c>
      <c r="IG21" s="21">
        <v>0</v>
      </c>
      <c r="IH21" s="21">
        <v>0</v>
      </c>
      <c r="II21" s="20">
        <v>0</v>
      </c>
      <c r="IJ21" s="21">
        <v>0</v>
      </c>
      <c r="IK21" s="21">
        <v>0</v>
      </c>
      <c r="IL21" s="20">
        <v>0</v>
      </c>
      <c r="IM21" s="21">
        <v>0</v>
      </c>
      <c r="IN21" s="21">
        <v>0</v>
      </c>
      <c r="IO21" s="20">
        <v>0</v>
      </c>
      <c r="IP21" s="21">
        <v>0</v>
      </c>
      <c r="IQ21" s="21">
        <v>0</v>
      </c>
      <c r="IR21" s="20">
        <v>0</v>
      </c>
      <c r="IS21" s="21">
        <v>0</v>
      </c>
      <c r="IT21" s="21">
        <v>0</v>
      </c>
      <c r="IU21" s="20">
        <v>0</v>
      </c>
      <c r="IV21" s="21">
        <v>0</v>
      </c>
      <c r="IW21" s="21">
        <v>0</v>
      </c>
      <c r="IX21" s="20">
        <v>0</v>
      </c>
      <c r="IY21" s="21">
        <v>0</v>
      </c>
      <c r="IZ21" s="21">
        <v>0</v>
      </c>
      <c r="JA21" s="20">
        <v>0</v>
      </c>
      <c r="JB21" s="21">
        <v>0</v>
      </c>
      <c r="JC21" s="21">
        <v>0</v>
      </c>
      <c r="JD21" s="20">
        <v>0</v>
      </c>
      <c r="JE21" s="21">
        <v>0</v>
      </c>
      <c r="JF21" s="21">
        <v>0</v>
      </c>
      <c r="JG21" s="20">
        <v>0</v>
      </c>
      <c r="JH21" s="21">
        <v>0</v>
      </c>
      <c r="JI21" s="21">
        <v>0</v>
      </c>
      <c r="JJ21" s="20">
        <v>0</v>
      </c>
      <c r="JK21" s="21">
        <v>0</v>
      </c>
      <c r="JL21" s="21">
        <v>0</v>
      </c>
      <c r="JM21" s="20">
        <v>0</v>
      </c>
      <c r="JN21" s="21">
        <v>0</v>
      </c>
      <c r="JO21" s="21">
        <v>0</v>
      </c>
      <c r="JP21" s="20">
        <v>0</v>
      </c>
      <c r="JQ21" s="21">
        <v>0</v>
      </c>
      <c r="JR21" s="21">
        <v>0</v>
      </c>
      <c r="JS21" s="20">
        <v>0</v>
      </c>
      <c r="JT21" s="21">
        <v>0</v>
      </c>
      <c r="JU21" s="21">
        <v>0</v>
      </c>
      <c r="JV21" s="20">
        <v>0</v>
      </c>
      <c r="JW21" s="21">
        <v>0</v>
      </c>
      <c r="JX21" s="21">
        <v>0</v>
      </c>
      <c r="JY21" s="20">
        <v>0</v>
      </c>
      <c r="JZ21" s="21">
        <v>0</v>
      </c>
      <c r="KA21" s="21">
        <v>0</v>
      </c>
      <c r="KB21" s="20">
        <v>0</v>
      </c>
      <c r="KC21" s="21">
        <v>0</v>
      </c>
      <c r="KD21" s="21">
        <v>0</v>
      </c>
      <c r="KE21" s="20">
        <v>2</v>
      </c>
      <c r="KF21" s="21">
        <v>2.7397260273972601E-2</v>
      </c>
      <c r="KG21" s="21">
        <v>5.405405405405405E-2</v>
      </c>
      <c r="KH21" s="20">
        <v>0</v>
      </c>
      <c r="KI21" s="21">
        <v>0</v>
      </c>
      <c r="KJ21" s="21">
        <v>0</v>
      </c>
      <c r="KK21" s="20">
        <v>0</v>
      </c>
      <c r="KL21" s="21">
        <v>0</v>
      </c>
      <c r="KM21" s="21">
        <v>0</v>
      </c>
      <c r="KN21" s="20">
        <v>0</v>
      </c>
      <c r="KO21" s="21">
        <v>0</v>
      </c>
      <c r="KP21" s="21">
        <v>0</v>
      </c>
      <c r="KQ21" s="20">
        <v>0</v>
      </c>
      <c r="KR21" s="21">
        <v>0</v>
      </c>
      <c r="KS21" s="21">
        <v>0</v>
      </c>
      <c r="KT21" s="20">
        <v>0</v>
      </c>
      <c r="KU21" s="21">
        <v>0</v>
      </c>
      <c r="KV21" s="21">
        <v>0</v>
      </c>
      <c r="KW21" s="20">
        <v>0</v>
      </c>
      <c r="KX21" s="21">
        <v>0</v>
      </c>
      <c r="KY21" s="21">
        <v>0</v>
      </c>
      <c r="KZ21" s="20">
        <v>0</v>
      </c>
      <c r="LA21" s="21">
        <v>0</v>
      </c>
      <c r="LB21" s="21">
        <v>0</v>
      </c>
      <c r="LC21" s="20">
        <v>0</v>
      </c>
      <c r="LD21" s="21">
        <v>0</v>
      </c>
      <c r="LE21" s="43">
        <v>0</v>
      </c>
    </row>
    <row r="22" spans="1:317" x14ac:dyDescent="0.25">
      <c r="A22" s="539"/>
      <c r="B22" s="472" t="s">
        <v>15</v>
      </c>
      <c r="C22" s="152">
        <v>67</v>
      </c>
      <c r="D22" s="4">
        <v>0.10754414125200644</v>
      </c>
      <c r="E22" s="4">
        <v>0.5234375</v>
      </c>
      <c r="F22" s="5">
        <v>6</v>
      </c>
      <c r="G22" s="4">
        <v>0.15384615384615385</v>
      </c>
      <c r="H22" s="4">
        <v>4.6875E-2</v>
      </c>
      <c r="I22" s="5">
        <v>1</v>
      </c>
      <c r="J22" s="4">
        <v>0.33333333333333326</v>
      </c>
      <c r="K22" s="3">
        <v>7.8125E-3</v>
      </c>
      <c r="L22" s="5">
        <v>0</v>
      </c>
      <c r="M22" s="4">
        <v>0</v>
      </c>
      <c r="N22" s="4">
        <v>0</v>
      </c>
      <c r="O22" s="5">
        <v>1</v>
      </c>
      <c r="P22" s="4">
        <v>1</v>
      </c>
      <c r="Q22" s="3">
        <v>7.8125E-3</v>
      </c>
      <c r="R22" s="5">
        <v>21</v>
      </c>
      <c r="S22" s="4">
        <v>0.14583333333333334</v>
      </c>
      <c r="T22" s="4">
        <v>0.1640625</v>
      </c>
      <c r="U22" s="5">
        <v>2</v>
      </c>
      <c r="V22" s="4">
        <v>0.4</v>
      </c>
      <c r="W22" s="4">
        <v>1.5625E-2</v>
      </c>
      <c r="X22" s="5">
        <v>2</v>
      </c>
      <c r="Y22" s="4">
        <v>0.66666666666666652</v>
      </c>
      <c r="Z22" s="4">
        <v>1.5625E-2</v>
      </c>
      <c r="AA22" s="5">
        <v>0</v>
      </c>
      <c r="AB22" s="4">
        <v>0</v>
      </c>
      <c r="AC22" s="4">
        <v>0</v>
      </c>
      <c r="AD22" s="5">
        <v>3</v>
      </c>
      <c r="AE22" s="4">
        <v>0.25</v>
      </c>
      <c r="AF22" s="4">
        <v>2.34375E-2</v>
      </c>
      <c r="AG22" s="5">
        <v>0</v>
      </c>
      <c r="AH22" s="4">
        <v>0</v>
      </c>
      <c r="AI22" s="4">
        <v>0</v>
      </c>
      <c r="AJ22" s="5">
        <v>0</v>
      </c>
      <c r="AK22" s="4">
        <v>0</v>
      </c>
      <c r="AL22" s="4">
        <v>0</v>
      </c>
      <c r="AM22" s="5">
        <v>0</v>
      </c>
      <c r="AN22" s="4">
        <v>0</v>
      </c>
      <c r="AO22" s="4">
        <v>0</v>
      </c>
      <c r="AP22" s="5">
        <v>0</v>
      </c>
      <c r="AQ22" s="4">
        <v>0</v>
      </c>
      <c r="AR22" s="4">
        <v>0</v>
      </c>
      <c r="AS22" s="5">
        <v>1</v>
      </c>
      <c r="AT22" s="4">
        <v>0.33333333333333326</v>
      </c>
      <c r="AU22" s="3">
        <v>7.8125E-3</v>
      </c>
      <c r="AV22" s="5">
        <v>0</v>
      </c>
      <c r="AW22" s="4">
        <v>0</v>
      </c>
      <c r="AX22" s="4">
        <v>0</v>
      </c>
      <c r="AY22" s="5">
        <v>1</v>
      </c>
      <c r="AZ22" s="4">
        <v>0.1111111111111111</v>
      </c>
      <c r="BA22" s="3">
        <v>7.8125E-3</v>
      </c>
      <c r="BB22" s="5">
        <v>1</v>
      </c>
      <c r="BC22" s="4">
        <v>1</v>
      </c>
      <c r="BD22" s="3">
        <v>7.8125E-3</v>
      </c>
      <c r="BE22" s="5">
        <v>2</v>
      </c>
      <c r="BF22" s="4">
        <v>0.14285714285714285</v>
      </c>
      <c r="BG22" s="4">
        <v>1.5625E-2</v>
      </c>
      <c r="BH22" s="5">
        <v>1</v>
      </c>
      <c r="BI22" s="4">
        <v>0.33333333333333326</v>
      </c>
      <c r="BJ22" s="3">
        <v>7.8125E-3</v>
      </c>
      <c r="BK22" s="5">
        <v>0</v>
      </c>
      <c r="BL22" s="4">
        <v>0</v>
      </c>
      <c r="BM22" s="4">
        <v>0</v>
      </c>
      <c r="BN22" s="5">
        <v>1</v>
      </c>
      <c r="BO22" s="4">
        <v>0.1</v>
      </c>
      <c r="BP22" s="3">
        <v>7.8125E-3</v>
      </c>
      <c r="BQ22" s="5">
        <v>0</v>
      </c>
      <c r="BR22" s="4">
        <v>0</v>
      </c>
      <c r="BS22" s="4">
        <v>0</v>
      </c>
      <c r="BT22" s="5">
        <v>0</v>
      </c>
      <c r="BU22" s="4">
        <v>0</v>
      </c>
      <c r="BV22" s="4">
        <v>0</v>
      </c>
      <c r="BW22" s="5">
        <v>0</v>
      </c>
      <c r="BX22" s="4">
        <v>0</v>
      </c>
      <c r="BY22" s="4">
        <v>0</v>
      </c>
      <c r="BZ22" s="5">
        <v>0</v>
      </c>
      <c r="CA22" s="4">
        <v>0</v>
      </c>
      <c r="CB22" s="4">
        <v>0</v>
      </c>
      <c r="CC22" s="5">
        <v>0</v>
      </c>
      <c r="CD22" s="4">
        <v>0</v>
      </c>
      <c r="CE22" s="4">
        <v>0</v>
      </c>
      <c r="CF22" s="5">
        <v>0</v>
      </c>
      <c r="CG22" s="4">
        <v>0</v>
      </c>
      <c r="CH22" s="4">
        <v>0</v>
      </c>
      <c r="CI22" s="5">
        <v>0</v>
      </c>
      <c r="CJ22" s="4">
        <v>0</v>
      </c>
      <c r="CK22" s="4">
        <v>0</v>
      </c>
      <c r="CL22" s="5">
        <v>0</v>
      </c>
      <c r="CM22" s="4">
        <v>0</v>
      </c>
      <c r="CN22" s="4">
        <v>0</v>
      </c>
      <c r="CO22" s="5">
        <v>0</v>
      </c>
      <c r="CP22" s="4">
        <v>0</v>
      </c>
      <c r="CQ22" s="4">
        <v>0</v>
      </c>
      <c r="CR22" s="5">
        <v>0</v>
      </c>
      <c r="CS22" s="4">
        <v>0</v>
      </c>
      <c r="CT22" s="4">
        <v>0</v>
      </c>
      <c r="CU22" s="5">
        <v>0</v>
      </c>
      <c r="CV22" s="4">
        <v>0</v>
      </c>
      <c r="CW22" s="4">
        <v>0</v>
      </c>
      <c r="CX22" s="5">
        <v>0</v>
      </c>
      <c r="CY22" s="4">
        <v>0</v>
      </c>
      <c r="CZ22" s="4">
        <v>0</v>
      </c>
      <c r="DA22" s="5">
        <v>0</v>
      </c>
      <c r="DB22" s="4">
        <v>0</v>
      </c>
      <c r="DC22" s="4">
        <v>0</v>
      </c>
      <c r="DD22" s="5">
        <v>1</v>
      </c>
      <c r="DE22" s="4">
        <v>0.5</v>
      </c>
      <c r="DF22" s="3">
        <v>7.8125E-3</v>
      </c>
      <c r="DG22" s="5">
        <v>3</v>
      </c>
      <c r="DH22" s="4">
        <v>0.2</v>
      </c>
      <c r="DI22" s="4">
        <v>2.34375E-2</v>
      </c>
      <c r="DJ22" s="5">
        <v>0</v>
      </c>
      <c r="DK22" s="4">
        <v>0</v>
      </c>
      <c r="DL22" s="4">
        <v>0</v>
      </c>
      <c r="DM22" s="5">
        <v>0</v>
      </c>
      <c r="DN22" s="4">
        <v>0</v>
      </c>
      <c r="DO22" s="4">
        <v>0</v>
      </c>
      <c r="DP22" s="5">
        <v>1</v>
      </c>
      <c r="DQ22" s="4">
        <v>1</v>
      </c>
      <c r="DR22" s="3">
        <v>7.8125E-3</v>
      </c>
      <c r="DS22" s="5">
        <v>0</v>
      </c>
      <c r="DT22" s="4">
        <v>0</v>
      </c>
      <c r="DU22" s="4">
        <v>0</v>
      </c>
      <c r="DV22" s="5">
        <v>0</v>
      </c>
      <c r="DW22" s="4">
        <v>0</v>
      </c>
      <c r="DX22" s="4">
        <v>0</v>
      </c>
      <c r="DY22" s="5">
        <v>0</v>
      </c>
      <c r="DZ22" s="4">
        <v>0</v>
      </c>
      <c r="EA22" s="4">
        <v>0</v>
      </c>
      <c r="EB22" s="5">
        <v>0</v>
      </c>
      <c r="EC22" s="4">
        <v>0</v>
      </c>
      <c r="ED22" s="4">
        <v>0</v>
      </c>
      <c r="EE22" s="5">
        <v>1</v>
      </c>
      <c r="EF22" s="4">
        <v>0.5</v>
      </c>
      <c r="EG22" s="3">
        <v>7.8125E-3</v>
      </c>
      <c r="EH22" s="5">
        <v>0</v>
      </c>
      <c r="EI22" s="4">
        <v>0</v>
      </c>
      <c r="EJ22" s="4">
        <v>0</v>
      </c>
      <c r="EK22" s="5">
        <v>0</v>
      </c>
      <c r="EL22" s="4">
        <v>0</v>
      </c>
      <c r="EM22" s="4">
        <v>0</v>
      </c>
      <c r="EN22" s="5">
        <v>2</v>
      </c>
      <c r="EO22" s="4">
        <v>7.6923076923076927E-2</v>
      </c>
      <c r="EP22" s="4">
        <v>1.5625E-2</v>
      </c>
      <c r="EQ22" s="5">
        <v>0</v>
      </c>
      <c r="ER22" s="4">
        <v>0</v>
      </c>
      <c r="ES22" s="4">
        <v>0</v>
      </c>
      <c r="ET22" s="5">
        <v>0</v>
      </c>
      <c r="EU22" s="4">
        <v>0</v>
      </c>
      <c r="EV22" s="4">
        <v>0</v>
      </c>
      <c r="EW22" s="5">
        <v>0</v>
      </c>
      <c r="EX22" s="4">
        <v>0</v>
      </c>
      <c r="EY22" s="4">
        <v>0</v>
      </c>
      <c r="EZ22" s="5">
        <v>0</v>
      </c>
      <c r="FA22" s="4">
        <v>0</v>
      </c>
      <c r="FB22" s="4">
        <v>0</v>
      </c>
      <c r="FC22" s="5">
        <v>0</v>
      </c>
      <c r="FD22" s="4">
        <v>0</v>
      </c>
      <c r="FE22" s="4">
        <v>0</v>
      </c>
      <c r="FF22" s="5">
        <v>0</v>
      </c>
      <c r="FG22" s="4">
        <v>0</v>
      </c>
      <c r="FH22" s="4">
        <v>0</v>
      </c>
      <c r="FI22" s="5">
        <v>3</v>
      </c>
      <c r="FJ22" s="4">
        <v>0.16666666666666663</v>
      </c>
      <c r="FK22" s="4">
        <v>2.34375E-2</v>
      </c>
      <c r="FL22" s="5">
        <v>0</v>
      </c>
      <c r="FM22" s="4">
        <v>0</v>
      </c>
      <c r="FN22" s="4">
        <v>0</v>
      </c>
      <c r="FO22" s="5">
        <v>0</v>
      </c>
      <c r="FP22" s="4">
        <v>0</v>
      </c>
      <c r="FQ22" s="4">
        <v>0</v>
      </c>
      <c r="FR22" s="5">
        <v>0</v>
      </c>
      <c r="FS22" s="4">
        <v>0</v>
      </c>
      <c r="FT22" s="4">
        <v>0</v>
      </c>
      <c r="FU22" s="5">
        <v>0</v>
      </c>
      <c r="FV22" s="4">
        <v>0</v>
      </c>
      <c r="FW22" s="4">
        <v>0</v>
      </c>
      <c r="FX22" s="5">
        <v>0</v>
      </c>
      <c r="FY22" s="4">
        <v>0</v>
      </c>
      <c r="FZ22" s="4">
        <v>0</v>
      </c>
      <c r="GA22" s="5">
        <v>1</v>
      </c>
      <c r="GB22" s="4">
        <v>0.125</v>
      </c>
      <c r="GC22" s="3">
        <v>7.8125E-3</v>
      </c>
      <c r="GD22" s="5">
        <v>0</v>
      </c>
      <c r="GE22" s="4">
        <v>0</v>
      </c>
      <c r="GF22" s="4">
        <v>0</v>
      </c>
      <c r="GG22" s="5">
        <v>0</v>
      </c>
      <c r="GH22" s="4">
        <v>0</v>
      </c>
      <c r="GI22" s="4">
        <v>0</v>
      </c>
      <c r="GJ22" s="5">
        <v>0</v>
      </c>
      <c r="GK22" s="4">
        <v>0</v>
      </c>
      <c r="GL22" s="4">
        <v>0</v>
      </c>
      <c r="GM22" s="5">
        <v>0</v>
      </c>
      <c r="GN22" s="4">
        <v>0</v>
      </c>
      <c r="GO22" s="4">
        <v>0</v>
      </c>
      <c r="GP22" s="5">
        <v>0</v>
      </c>
      <c r="GQ22" s="4">
        <v>0</v>
      </c>
      <c r="GR22" s="4">
        <v>0</v>
      </c>
      <c r="GS22" s="5">
        <v>0</v>
      </c>
      <c r="GT22" s="4">
        <v>0</v>
      </c>
      <c r="GU22" s="4">
        <v>0</v>
      </c>
      <c r="GV22" s="5">
        <v>0</v>
      </c>
      <c r="GW22" s="4">
        <v>0</v>
      </c>
      <c r="GX22" s="4">
        <v>0</v>
      </c>
      <c r="GY22" s="5">
        <v>0</v>
      </c>
      <c r="GZ22" s="4">
        <v>0</v>
      </c>
      <c r="HA22" s="4">
        <v>0</v>
      </c>
      <c r="HB22" s="5">
        <v>0</v>
      </c>
      <c r="HC22" s="4">
        <v>0</v>
      </c>
      <c r="HD22" s="4">
        <v>0</v>
      </c>
      <c r="HE22" s="5">
        <v>0</v>
      </c>
      <c r="HF22" s="4">
        <v>0</v>
      </c>
      <c r="HG22" s="4">
        <v>0</v>
      </c>
      <c r="HH22" s="5">
        <v>0</v>
      </c>
      <c r="HI22" s="4">
        <v>0</v>
      </c>
      <c r="HJ22" s="4">
        <v>0</v>
      </c>
      <c r="HK22" s="5">
        <v>0</v>
      </c>
      <c r="HL22" s="4">
        <v>0</v>
      </c>
      <c r="HM22" s="4">
        <v>0</v>
      </c>
      <c r="HN22" s="5">
        <v>0</v>
      </c>
      <c r="HO22" s="4">
        <v>0</v>
      </c>
      <c r="HP22" s="4">
        <v>0</v>
      </c>
      <c r="HQ22" s="5">
        <v>0</v>
      </c>
      <c r="HR22" s="4">
        <v>0</v>
      </c>
      <c r="HS22" s="4">
        <v>0</v>
      </c>
      <c r="HT22" s="5">
        <v>0</v>
      </c>
      <c r="HU22" s="4">
        <v>0</v>
      </c>
      <c r="HV22" s="4">
        <v>0</v>
      </c>
      <c r="HW22" s="5">
        <v>1</v>
      </c>
      <c r="HX22" s="4">
        <v>0.125</v>
      </c>
      <c r="HY22" s="3">
        <v>7.8125E-3</v>
      </c>
      <c r="HZ22" s="5">
        <v>0</v>
      </c>
      <c r="IA22" s="4">
        <v>0</v>
      </c>
      <c r="IB22" s="4">
        <v>0</v>
      </c>
      <c r="IC22" s="5">
        <v>0</v>
      </c>
      <c r="ID22" s="4">
        <v>0</v>
      </c>
      <c r="IE22" s="4">
        <v>0</v>
      </c>
      <c r="IF22" s="5">
        <v>0</v>
      </c>
      <c r="IG22" s="4">
        <v>0</v>
      </c>
      <c r="IH22" s="4">
        <v>0</v>
      </c>
      <c r="II22" s="5">
        <v>0</v>
      </c>
      <c r="IJ22" s="4">
        <v>0</v>
      </c>
      <c r="IK22" s="4">
        <v>0</v>
      </c>
      <c r="IL22" s="5">
        <v>0</v>
      </c>
      <c r="IM22" s="4">
        <v>0</v>
      </c>
      <c r="IN22" s="4">
        <v>0</v>
      </c>
      <c r="IO22" s="5">
        <v>0</v>
      </c>
      <c r="IP22" s="4">
        <v>0</v>
      </c>
      <c r="IQ22" s="4">
        <v>0</v>
      </c>
      <c r="IR22" s="5">
        <v>0</v>
      </c>
      <c r="IS22" s="4">
        <v>0</v>
      </c>
      <c r="IT22" s="4">
        <v>0</v>
      </c>
      <c r="IU22" s="5">
        <v>0</v>
      </c>
      <c r="IV22" s="4">
        <v>0</v>
      </c>
      <c r="IW22" s="4">
        <v>0</v>
      </c>
      <c r="IX22" s="5">
        <v>0</v>
      </c>
      <c r="IY22" s="4">
        <v>0</v>
      </c>
      <c r="IZ22" s="4">
        <v>0</v>
      </c>
      <c r="JA22" s="5">
        <v>0</v>
      </c>
      <c r="JB22" s="4">
        <v>0</v>
      </c>
      <c r="JC22" s="4">
        <v>0</v>
      </c>
      <c r="JD22" s="5">
        <v>0</v>
      </c>
      <c r="JE22" s="4">
        <v>0</v>
      </c>
      <c r="JF22" s="4">
        <v>0</v>
      </c>
      <c r="JG22" s="5">
        <v>0</v>
      </c>
      <c r="JH22" s="4">
        <v>0</v>
      </c>
      <c r="JI22" s="4">
        <v>0</v>
      </c>
      <c r="JJ22" s="5">
        <v>0</v>
      </c>
      <c r="JK22" s="4">
        <v>0</v>
      </c>
      <c r="JL22" s="4">
        <v>0</v>
      </c>
      <c r="JM22" s="5">
        <v>0</v>
      </c>
      <c r="JN22" s="4">
        <v>0</v>
      </c>
      <c r="JO22" s="4">
        <v>0</v>
      </c>
      <c r="JP22" s="5">
        <v>0</v>
      </c>
      <c r="JQ22" s="4">
        <v>0</v>
      </c>
      <c r="JR22" s="4">
        <v>0</v>
      </c>
      <c r="JS22" s="5">
        <v>1</v>
      </c>
      <c r="JT22" s="4">
        <v>0.5</v>
      </c>
      <c r="JU22" s="3">
        <v>7.8125E-3</v>
      </c>
      <c r="JV22" s="5">
        <v>0</v>
      </c>
      <c r="JW22" s="4">
        <v>0</v>
      </c>
      <c r="JX22" s="4">
        <v>0</v>
      </c>
      <c r="JY22" s="5">
        <v>0</v>
      </c>
      <c r="JZ22" s="4">
        <v>0</v>
      </c>
      <c r="KA22" s="4">
        <v>0</v>
      </c>
      <c r="KB22" s="5">
        <v>1</v>
      </c>
      <c r="KC22" s="4">
        <v>1</v>
      </c>
      <c r="KD22" s="3">
        <v>7.8125E-3</v>
      </c>
      <c r="KE22" s="5">
        <v>3</v>
      </c>
      <c r="KF22" s="4">
        <v>4.1095890410958902E-2</v>
      </c>
      <c r="KG22" s="4">
        <v>2.34375E-2</v>
      </c>
      <c r="KH22" s="5">
        <v>0</v>
      </c>
      <c r="KI22" s="4">
        <v>0</v>
      </c>
      <c r="KJ22" s="4">
        <v>0</v>
      </c>
      <c r="KK22" s="5">
        <v>0</v>
      </c>
      <c r="KL22" s="4">
        <v>0</v>
      </c>
      <c r="KM22" s="4">
        <v>0</v>
      </c>
      <c r="KN22" s="5">
        <v>0</v>
      </c>
      <c r="KO22" s="4">
        <v>0</v>
      </c>
      <c r="KP22" s="4">
        <v>0</v>
      </c>
      <c r="KQ22" s="5">
        <v>0</v>
      </c>
      <c r="KR22" s="4">
        <v>0</v>
      </c>
      <c r="KS22" s="4">
        <v>0</v>
      </c>
      <c r="KT22" s="5">
        <v>0</v>
      </c>
      <c r="KU22" s="4">
        <v>0</v>
      </c>
      <c r="KV22" s="4">
        <v>0</v>
      </c>
      <c r="KW22" s="5">
        <v>0</v>
      </c>
      <c r="KX22" s="4">
        <v>0</v>
      </c>
      <c r="KY22" s="4">
        <v>0</v>
      </c>
      <c r="KZ22" s="5">
        <v>0</v>
      </c>
      <c r="LA22" s="4">
        <v>0</v>
      </c>
      <c r="LB22" s="4">
        <v>0</v>
      </c>
      <c r="LC22" s="5">
        <v>0</v>
      </c>
      <c r="LD22" s="4">
        <v>0</v>
      </c>
      <c r="LE22" s="11">
        <v>0</v>
      </c>
    </row>
    <row r="23" spans="1:317" x14ac:dyDescent="0.25">
      <c r="A23" s="539"/>
      <c r="B23" s="473" t="s">
        <v>16</v>
      </c>
      <c r="C23" s="153">
        <v>6</v>
      </c>
      <c r="D23" s="21">
        <v>9.630818619582664E-3</v>
      </c>
      <c r="E23" s="21">
        <v>0.375</v>
      </c>
      <c r="F23" s="20">
        <v>2</v>
      </c>
      <c r="G23" s="21">
        <v>5.128205128205128E-2</v>
      </c>
      <c r="H23" s="21">
        <v>0.125</v>
      </c>
      <c r="I23" s="20">
        <v>0</v>
      </c>
      <c r="J23" s="21">
        <v>0</v>
      </c>
      <c r="K23" s="21">
        <v>0</v>
      </c>
      <c r="L23" s="20">
        <v>0</v>
      </c>
      <c r="M23" s="21">
        <v>0</v>
      </c>
      <c r="N23" s="21">
        <v>0</v>
      </c>
      <c r="O23" s="20">
        <v>0</v>
      </c>
      <c r="P23" s="21">
        <v>0</v>
      </c>
      <c r="Q23" s="21">
        <v>0</v>
      </c>
      <c r="R23" s="20">
        <v>4</v>
      </c>
      <c r="S23" s="21">
        <v>2.7777777777777776E-2</v>
      </c>
      <c r="T23" s="21">
        <v>0.25</v>
      </c>
      <c r="U23" s="20">
        <v>0</v>
      </c>
      <c r="V23" s="21">
        <v>0</v>
      </c>
      <c r="W23" s="21">
        <v>0</v>
      </c>
      <c r="X23" s="20">
        <v>0</v>
      </c>
      <c r="Y23" s="21">
        <v>0</v>
      </c>
      <c r="Z23" s="21">
        <v>0</v>
      </c>
      <c r="AA23" s="20">
        <v>0</v>
      </c>
      <c r="AB23" s="21">
        <v>0</v>
      </c>
      <c r="AC23" s="21">
        <v>0</v>
      </c>
      <c r="AD23" s="20">
        <v>0</v>
      </c>
      <c r="AE23" s="21">
        <v>0</v>
      </c>
      <c r="AF23" s="21">
        <v>0</v>
      </c>
      <c r="AG23" s="20">
        <v>0</v>
      </c>
      <c r="AH23" s="21">
        <v>0</v>
      </c>
      <c r="AI23" s="21">
        <v>0</v>
      </c>
      <c r="AJ23" s="20">
        <v>0</v>
      </c>
      <c r="AK23" s="21">
        <v>0</v>
      </c>
      <c r="AL23" s="21">
        <v>0</v>
      </c>
      <c r="AM23" s="20">
        <v>0</v>
      </c>
      <c r="AN23" s="21">
        <v>0</v>
      </c>
      <c r="AO23" s="21">
        <v>0</v>
      </c>
      <c r="AP23" s="20">
        <v>0</v>
      </c>
      <c r="AQ23" s="21">
        <v>0</v>
      </c>
      <c r="AR23" s="21">
        <v>0</v>
      </c>
      <c r="AS23" s="20">
        <v>0</v>
      </c>
      <c r="AT23" s="21">
        <v>0</v>
      </c>
      <c r="AU23" s="21">
        <v>0</v>
      </c>
      <c r="AV23" s="20">
        <v>0</v>
      </c>
      <c r="AW23" s="21">
        <v>0</v>
      </c>
      <c r="AX23" s="21">
        <v>0</v>
      </c>
      <c r="AY23" s="20">
        <v>2</v>
      </c>
      <c r="AZ23" s="21">
        <v>0.22222222222222221</v>
      </c>
      <c r="BA23" s="21">
        <v>0.125</v>
      </c>
      <c r="BB23" s="20">
        <v>0</v>
      </c>
      <c r="BC23" s="21">
        <v>0</v>
      </c>
      <c r="BD23" s="21">
        <v>0</v>
      </c>
      <c r="BE23" s="20">
        <v>0</v>
      </c>
      <c r="BF23" s="21">
        <v>0</v>
      </c>
      <c r="BG23" s="21">
        <v>0</v>
      </c>
      <c r="BH23" s="20">
        <v>0</v>
      </c>
      <c r="BI23" s="21">
        <v>0</v>
      </c>
      <c r="BJ23" s="21">
        <v>0</v>
      </c>
      <c r="BK23" s="20">
        <v>0</v>
      </c>
      <c r="BL23" s="21">
        <v>0</v>
      </c>
      <c r="BM23" s="21">
        <v>0</v>
      </c>
      <c r="BN23" s="20">
        <v>0</v>
      </c>
      <c r="BO23" s="21">
        <v>0</v>
      </c>
      <c r="BP23" s="21">
        <v>0</v>
      </c>
      <c r="BQ23" s="20">
        <v>0</v>
      </c>
      <c r="BR23" s="21">
        <v>0</v>
      </c>
      <c r="BS23" s="21">
        <v>0</v>
      </c>
      <c r="BT23" s="20">
        <v>0</v>
      </c>
      <c r="BU23" s="21">
        <v>0</v>
      </c>
      <c r="BV23" s="21">
        <v>0</v>
      </c>
      <c r="BW23" s="20">
        <v>0</v>
      </c>
      <c r="BX23" s="21">
        <v>0</v>
      </c>
      <c r="BY23" s="21">
        <v>0</v>
      </c>
      <c r="BZ23" s="20">
        <v>0</v>
      </c>
      <c r="CA23" s="21">
        <v>0</v>
      </c>
      <c r="CB23" s="21">
        <v>0</v>
      </c>
      <c r="CC23" s="20">
        <v>0</v>
      </c>
      <c r="CD23" s="21">
        <v>0</v>
      </c>
      <c r="CE23" s="21">
        <v>0</v>
      </c>
      <c r="CF23" s="20">
        <v>0</v>
      </c>
      <c r="CG23" s="21">
        <v>0</v>
      </c>
      <c r="CH23" s="21">
        <v>0</v>
      </c>
      <c r="CI23" s="20">
        <v>0</v>
      </c>
      <c r="CJ23" s="21">
        <v>0</v>
      </c>
      <c r="CK23" s="21">
        <v>0</v>
      </c>
      <c r="CL23" s="20">
        <v>0</v>
      </c>
      <c r="CM23" s="21">
        <v>0</v>
      </c>
      <c r="CN23" s="21">
        <v>0</v>
      </c>
      <c r="CO23" s="20">
        <v>0</v>
      </c>
      <c r="CP23" s="21">
        <v>0</v>
      </c>
      <c r="CQ23" s="21">
        <v>0</v>
      </c>
      <c r="CR23" s="20">
        <v>0</v>
      </c>
      <c r="CS23" s="21">
        <v>0</v>
      </c>
      <c r="CT23" s="21">
        <v>0</v>
      </c>
      <c r="CU23" s="20">
        <v>0</v>
      </c>
      <c r="CV23" s="21">
        <v>0</v>
      </c>
      <c r="CW23" s="21">
        <v>0</v>
      </c>
      <c r="CX23" s="20">
        <v>0</v>
      </c>
      <c r="CY23" s="21">
        <v>0</v>
      </c>
      <c r="CZ23" s="21">
        <v>0</v>
      </c>
      <c r="DA23" s="20">
        <v>0</v>
      </c>
      <c r="DB23" s="21">
        <v>0</v>
      </c>
      <c r="DC23" s="21">
        <v>0</v>
      </c>
      <c r="DD23" s="20">
        <v>0</v>
      </c>
      <c r="DE23" s="21">
        <v>0</v>
      </c>
      <c r="DF23" s="21">
        <v>0</v>
      </c>
      <c r="DG23" s="20">
        <v>1</v>
      </c>
      <c r="DH23" s="21">
        <v>6.6666666666666666E-2</v>
      </c>
      <c r="DI23" s="21">
        <v>6.25E-2</v>
      </c>
      <c r="DJ23" s="20">
        <v>0</v>
      </c>
      <c r="DK23" s="21">
        <v>0</v>
      </c>
      <c r="DL23" s="21">
        <v>0</v>
      </c>
      <c r="DM23" s="20">
        <v>0</v>
      </c>
      <c r="DN23" s="21">
        <v>0</v>
      </c>
      <c r="DO23" s="21">
        <v>0</v>
      </c>
      <c r="DP23" s="20">
        <v>0</v>
      </c>
      <c r="DQ23" s="21">
        <v>0</v>
      </c>
      <c r="DR23" s="21">
        <v>0</v>
      </c>
      <c r="DS23" s="20">
        <v>0</v>
      </c>
      <c r="DT23" s="21">
        <v>0</v>
      </c>
      <c r="DU23" s="21">
        <v>0</v>
      </c>
      <c r="DV23" s="20">
        <v>0</v>
      </c>
      <c r="DW23" s="21">
        <v>0</v>
      </c>
      <c r="DX23" s="21">
        <v>0</v>
      </c>
      <c r="DY23" s="20">
        <v>0</v>
      </c>
      <c r="DZ23" s="21">
        <v>0</v>
      </c>
      <c r="EA23" s="21">
        <v>0</v>
      </c>
      <c r="EB23" s="20">
        <v>0</v>
      </c>
      <c r="EC23" s="21">
        <v>0</v>
      </c>
      <c r="ED23" s="21">
        <v>0</v>
      </c>
      <c r="EE23" s="20">
        <v>0</v>
      </c>
      <c r="EF23" s="21">
        <v>0</v>
      </c>
      <c r="EG23" s="21">
        <v>0</v>
      </c>
      <c r="EH23" s="20">
        <v>0</v>
      </c>
      <c r="EI23" s="21">
        <v>0</v>
      </c>
      <c r="EJ23" s="21">
        <v>0</v>
      </c>
      <c r="EK23" s="20">
        <v>0</v>
      </c>
      <c r="EL23" s="21">
        <v>0</v>
      </c>
      <c r="EM23" s="21">
        <v>0</v>
      </c>
      <c r="EN23" s="20">
        <v>0</v>
      </c>
      <c r="EO23" s="21">
        <v>0</v>
      </c>
      <c r="EP23" s="21">
        <v>0</v>
      </c>
      <c r="EQ23" s="20">
        <v>0</v>
      </c>
      <c r="ER23" s="21">
        <v>0</v>
      </c>
      <c r="ES23" s="21">
        <v>0</v>
      </c>
      <c r="ET23" s="20">
        <v>0</v>
      </c>
      <c r="EU23" s="21">
        <v>0</v>
      </c>
      <c r="EV23" s="21">
        <v>0</v>
      </c>
      <c r="EW23" s="20">
        <v>0</v>
      </c>
      <c r="EX23" s="21">
        <v>0</v>
      </c>
      <c r="EY23" s="21">
        <v>0</v>
      </c>
      <c r="EZ23" s="20">
        <v>0</v>
      </c>
      <c r="FA23" s="21">
        <v>0</v>
      </c>
      <c r="FB23" s="21">
        <v>0</v>
      </c>
      <c r="FC23" s="20">
        <v>0</v>
      </c>
      <c r="FD23" s="21">
        <v>0</v>
      </c>
      <c r="FE23" s="21">
        <v>0</v>
      </c>
      <c r="FF23" s="20">
        <v>0</v>
      </c>
      <c r="FG23" s="21">
        <v>0</v>
      </c>
      <c r="FH23" s="21">
        <v>0</v>
      </c>
      <c r="FI23" s="20">
        <v>0</v>
      </c>
      <c r="FJ23" s="21">
        <v>0</v>
      </c>
      <c r="FK23" s="21">
        <v>0</v>
      </c>
      <c r="FL23" s="20">
        <v>0</v>
      </c>
      <c r="FM23" s="21">
        <v>0</v>
      </c>
      <c r="FN23" s="21">
        <v>0</v>
      </c>
      <c r="FO23" s="20">
        <v>0</v>
      </c>
      <c r="FP23" s="21">
        <v>0</v>
      </c>
      <c r="FQ23" s="21">
        <v>0</v>
      </c>
      <c r="FR23" s="20">
        <v>0</v>
      </c>
      <c r="FS23" s="21">
        <v>0</v>
      </c>
      <c r="FT23" s="21">
        <v>0</v>
      </c>
      <c r="FU23" s="20">
        <v>0</v>
      </c>
      <c r="FV23" s="21">
        <v>0</v>
      </c>
      <c r="FW23" s="21">
        <v>0</v>
      </c>
      <c r="FX23" s="20">
        <v>0</v>
      </c>
      <c r="FY23" s="21">
        <v>0</v>
      </c>
      <c r="FZ23" s="21">
        <v>0</v>
      </c>
      <c r="GA23" s="20">
        <v>0</v>
      </c>
      <c r="GB23" s="21">
        <v>0</v>
      </c>
      <c r="GC23" s="21">
        <v>0</v>
      </c>
      <c r="GD23" s="20">
        <v>0</v>
      </c>
      <c r="GE23" s="21">
        <v>0</v>
      </c>
      <c r="GF23" s="21">
        <v>0</v>
      </c>
      <c r="GG23" s="20">
        <v>0</v>
      </c>
      <c r="GH23" s="21">
        <v>0</v>
      </c>
      <c r="GI23" s="21">
        <v>0</v>
      </c>
      <c r="GJ23" s="20">
        <v>0</v>
      </c>
      <c r="GK23" s="21">
        <v>0</v>
      </c>
      <c r="GL23" s="21">
        <v>0</v>
      </c>
      <c r="GM23" s="20">
        <v>0</v>
      </c>
      <c r="GN23" s="21">
        <v>0</v>
      </c>
      <c r="GO23" s="21">
        <v>0</v>
      </c>
      <c r="GP23" s="20">
        <v>0</v>
      </c>
      <c r="GQ23" s="21">
        <v>0</v>
      </c>
      <c r="GR23" s="21">
        <v>0</v>
      </c>
      <c r="GS23" s="20">
        <v>0</v>
      </c>
      <c r="GT23" s="21">
        <v>0</v>
      </c>
      <c r="GU23" s="21">
        <v>0</v>
      </c>
      <c r="GV23" s="20">
        <v>0</v>
      </c>
      <c r="GW23" s="21">
        <v>0</v>
      </c>
      <c r="GX23" s="21">
        <v>0</v>
      </c>
      <c r="GY23" s="20">
        <v>0</v>
      </c>
      <c r="GZ23" s="21">
        <v>0</v>
      </c>
      <c r="HA23" s="21">
        <v>0</v>
      </c>
      <c r="HB23" s="20">
        <v>0</v>
      </c>
      <c r="HC23" s="21">
        <v>0</v>
      </c>
      <c r="HD23" s="21">
        <v>0</v>
      </c>
      <c r="HE23" s="20">
        <v>0</v>
      </c>
      <c r="HF23" s="21">
        <v>0</v>
      </c>
      <c r="HG23" s="21">
        <v>0</v>
      </c>
      <c r="HH23" s="20">
        <v>0</v>
      </c>
      <c r="HI23" s="21">
        <v>0</v>
      </c>
      <c r="HJ23" s="21">
        <v>0</v>
      </c>
      <c r="HK23" s="20">
        <v>0</v>
      </c>
      <c r="HL23" s="21">
        <v>0</v>
      </c>
      <c r="HM23" s="21">
        <v>0</v>
      </c>
      <c r="HN23" s="20">
        <v>0</v>
      </c>
      <c r="HO23" s="21">
        <v>0</v>
      </c>
      <c r="HP23" s="21">
        <v>0</v>
      </c>
      <c r="HQ23" s="20">
        <v>0</v>
      </c>
      <c r="HR23" s="21">
        <v>0</v>
      </c>
      <c r="HS23" s="21">
        <v>0</v>
      </c>
      <c r="HT23" s="20">
        <v>0</v>
      </c>
      <c r="HU23" s="21">
        <v>0</v>
      </c>
      <c r="HV23" s="21">
        <v>0</v>
      </c>
      <c r="HW23" s="20">
        <v>0</v>
      </c>
      <c r="HX23" s="21">
        <v>0</v>
      </c>
      <c r="HY23" s="21">
        <v>0</v>
      </c>
      <c r="HZ23" s="20">
        <v>0</v>
      </c>
      <c r="IA23" s="21">
        <v>0</v>
      </c>
      <c r="IB23" s="21">
        <v>0</v>
      </c>
      <c r="IC23" s="20">
        <v>0</v>
      </c>
      <c r="ID23" s="21">
        <v>0</v>
      </c>
      <c r="IE23" s="21">
        <v>0</v>
      </c>
      <c r="IF23" s="20">
        <v>0</v>
      </c>
      <c r="IG23" s="21">
        <v>0</v>
      </c>
      <c r="IH23" s="21">
        <v>0</v>
      </c>
      <c r="II23" s="20">
        <v>0</v>
      </c>
      <c r="IJ23" s="21">
        <v>0</v>
      </c>
      <c r="IK23" s="21">
        <v>0</v>
      </c>
      <c r="IL23" s="20">
        <v>0</v>
      </c>
      <c r="IM23" s="21">
        <v>0</v>
      </c>
      <c r="IN23" s="21">
        <v>0</v>
      </c>
      <c r="IO23" s="20">
        <v>0</v>
      </c>
      <c r="IP23" s="21">
        <v>0</v>
      </c>
      <c r="IQ23" s="21">
        <v>0</v>
      </c>
      <c r="IR23" s="20">
        <v>0</v>
      </c>
      <c r="IS23" s="21">
        <v>0</v>
      </c>
      <c r="IT23" s="21">
        <v>0</v>
      </c>
      <c r="IU23" s="20">
        <v>0</v>
      </c>
      <c r="IV23" s="21">
        <v>0</v>
      </c>
      <c r="IW23" s="21">
        <v>0</v>
      </c>
      <c r="IX23" s="20">
        <v>0</v>
      </c>
      <c r="IY23" s="21">
        <v>0</v>
      </c>
      <c r="IZ23" s="21">
        <v>0</v>
      </c>
      <c r="JA23" s="20">
        <v>0</v>
      </c>
      <c r="JB23" s="21">
        <v>0</v>
      </c>
      <c r="JC23" s="21">
        <v>0</v>
      </c>
      <c r="JD23" s="20">
        <v>0</v>
      </c>
      <c r="JE23" s="21">
        <v>0</v>
      </c>
      <c r="JF23" s="21">
        <v>0</v>
      </c>
      <c r="JG23" s="20">
        <v>0</v>
      </c>
      <c r="JH23" s="21">
        <v>0</v>
      </c>
      <c r="JI23" s="21">
        <v>0</v>
      </c>
      <c r="JJ23" s="20">
        <v>0</v>
      </c>
      <c r="JK23" s="21">
        <v>0</v>
      </c>
      <c r="JL23" s="21">
        <v>0</v>
      </c>
      <c r="JM23" s="20">
        <v>0</v>
      </c>
      <c r="JN23" s="21">
        <v>0</v>
      </c>
      <c r="JO23" s="21">
        <v>0</v>
      </c>
      <c r="JP23" s="20">
        <v>0</v>
      </c>
      <c r="JQ23" s="21">
        <v>0</v>
      </c>
      <c r="JR23" s="21">
        <v>0</v>
      </c>
      <c r="JS23" s="20">
        <v>0</v>
      </c>
      <c r="JT23" s="21">
        <v>0</v>
      </c>
      <c r="JU23" s="21">
        <v>0</v>
      </c>
      <c r="JV23" s="20">
        <v>0</v>
      </c>
      <c r="JW23" s="21">
        <v>0</v>
      </c>
      <c r="JX23" s="21">
        <v>0</v>
      </c>
      <c r="JY23" s="20">
        <v>0</v>
      </c>
      <c r="JZ23" s="21">
        <v>0</v>
      </c>
      <c r="KA23" s="21">
        <v>0</v>
      </c>
      <c r="KB23" s="20">
        <v>0</v>
      </c>
      <c r="KC23" s="21">
        <v>0</v>
      </c>
      <c r="KD23" s="21">
        <v>0</v>
      </c>
      <c r="KE23" s="20">
        <v>1</v>
      </c>
      <c r="KF23" s="21">
        <v>1.3698630136986301E-2</v>
      </c>
      <c r="KG23" s="21">
        <v>6.25E-2</v>
      </c>
      <c r="KH23" s="20">
        <v>0</v>
      </c>
      <c r="KI23" s="21">
        <v>0</v>
      </c>
      <c r="KJ23" s="21">
        <v>0</v>
      </c>
      <c r="KK23" s="20">
        <v>0</v>
      </c>
      <c r="KL23" s="21">
        <v>0</v>
      </c>
      <c r="KM23" s="21">
        <v>0</v>
      </c>
      <c r="KN23" s="20">
        <v>0</v>
      </c>
      <c r="KO23" s="21">
        <v>0</v>
      </c>
      <c r="KP23" s="21">
        <v>0</v>
      </c>
      <c r="KQ23" s="20">
        <v>0</v>
      </c>
      <c r="KR23" s="21">
        <v>0</v>
      </c>
      <c r="KS23" s="21">
        <v>0</v>
      </c>
      <c r="KT23" s="20">
        <v>0</v>
      </c>
      <c r="KU23" s="21">
        <v>0</v>
      </c>
      <c r="KV23" s="21">
        <v>0</v>
      </c>
      <c r="KW23" s="20">
        <v>0</v>
      </c>
      <c r="KX23" s="21">
        <v>0</v>
      </c>
      <c r="KY23" s="21">
        <v>0</v>
      </c>
      <c r="KZ23" s="20">
        <v>0</v>
      </c>
      <c r="LA23" s="21">
        <v>0</v>
      </c>
      <c r="LB23" s="21">
        <v>0</v>
      </c>
      <c r="LC23" s="20">
        <v>0</v>
      </c>
      <c r="LD23" s="21">
        <v>0</v>
      </c>
      <c r="LE23" s="43">
        <v>0</v>
      </c>
    </row>
    <row r="24" spans="1:317" x14ac:dyDescent="0.25">
      <c r="A24" s="539"/>
      <c r="B24" s="472" t="s">
        <v>17</v>
      </c>
      <c r="C24" s="152">
        <v>49</v>
      </c>
      <c r="D24" s="4">
        <v>7.8651685393258425E-2</v>
      </c>
      <c r="E24" s="4">
        <v>0.56976744186046513</v>
      </c>
      <c r="F24" s="5">
        <v>3</v>
      </c>
      <c r="G24" s="4">
        <v>7.6923076923076927E-2</v>
      </c>
      <c r="H24" s="4">
        <v>3.4883720930232558E-2</v>
      </c>
      <c r="I24" s="5">
        <v>0</v>
      </c>
      <c r="J24" s="4">
        <v>0</v>
      </c>
      <c r="K24" s="4">
        <v>0</v>
      </c>
      <c r="L24" s="5">
        <v>0</v>
      </c>
      <c r="M24" s="4">
        <v>0</v>
      </c>
      <c r="N24" s="4">
        <v>0</v>
      </c>
      <c r="O24" s="5">
        <v>0</v>
      </c>
      <c r="P24" s="4">
        <v>0</v>
      </c>
      <c r="Q24" s="4">
        <v>0</v>
      </c>
      <c r="R24" s="5">
        <v>13</v>
      </c>
      <c r="S24" s="4">
        <v>9.0277777777777762E-2</v>
      </c>
      <c r="T24" s="4">
        <v>0.15116279069767441</v>
      </c>
      <c r="U24" s="5">
        <v>0</v>
      </c>
      <c r="V24" s="4">
        <v>0</v>
      </c>
      <c r="W24" s="4">
        <v>0</v>
      </c>
      <c r="X24" s="5">
        <v>0</v>
      </c>
      <c r="Y24" s="4">
        <v>0</v>
      </c>
      <c r="Z24" s="4">
        <v>0</v>
      </c>
      <c r="AA24" s="5">
        <v>1</v>
      </c>
      <c r="AB24" s="4">
        <v>0.25</v>
      </c>
      <c r="AC24" s="4">
        <v>1.1627906976744186E-2</v>
      </c>
      <c r="AD24" s="5">
        <v>0</v>
      </c>
      <c r="AE24" s="4">
        <v>0</v>
      </c>
      <c r="AF24" s="4">
        <v>0</v>
      </c>
      <c r="AG24" s="5">
        <v>0</v>
      </c>
      <c r="AH24" s="4">
        <v>0</v>
      </c>
      <c r="AI24" s="4">
        <v>0</v>
      </c>
      <c r="AJ24" s="5">
        <v>0</v>
      </c>
      <c r="AK24" s="4">
        <v>0</v>
      </c>
      <c r="AL24" s="4">
        <v>0</v>
      </c>
      <c r="AM24" s="5">
        <v>0</v>
      </c>
      <c r="AN24" s="4">
        <v>0</v>
      </c>
      <c r="AO24" s="4">
        <v>0</v>
      </c>
      <c r="AP24" s="5">
        <v>0</v>
      </c>
      <c r="AQ24" s="4">
        <v>0</v>
      </c>
      <c r="AR24" s="4">
        <v>0</v>
      </c>
      <c r="AS24" s="5">
        <v>0</v>
      </c>
      <c r="AT24" s="4">
        <v>0</v>
      </c>
      <c r="AU24" s="4">
        <v>0</v>
      </c>
      <c r="AV24" s="5">
        <v>0</v>
      </c>
      <c r="AW24" s="4">
        <v>0</v>
      </c>
      <c r="AX24" s="4">
        <v>0</v>
      </c>
      <c r="AY24" s="5">
        <v>0</v>
      </c>
      <c r="AZ24" s="4">
        <v>0</v>
      </c>
      <c r="BA24" s="4">
        <v>0</v>
      </c>
      <c r="BB24" s="5">
        <v>0</v>
      </c>
      <c r="BC24" s="4">
        <v>0</v>
      </c>
      <c r="BD24" s="4">
        <v>0</v>
      </c>
      <c r="BE24" s="5">
        <v>0</v>
      </c>
      <c r="BF24" s="4">
        <v>0</v>
      </c>
      <c r="BG24" s="4">
        <v>0</v>
      </c>
      <c r="BH24" s="5">
        <v>0</v>
      </c>
      <c r="BI24" s="4">
        <v>0</v>
      </c>
      <c r="BJ24" s="4">
        <v>0</v>
      </c>
      <c r="BK24" s="5">
        <v>0</v>
      </c>
      <c r="BL24" s="4">
        <v>0</v>
      </c>
      <c r="BM24" s="4">
        <v>0</v>
      </c>
      <c r="BN24" s="5">
        <v>0</v>
      </c>
      <c r="BO24" s="4">
        <v>0</v>
      </c>
      <c r="BP24" s="4">
        <v>0</v>
      </c>
      <c r="BQ24" s="5">
        <v>0</v>
      </c>
      <c r="BR24" s="4">
        <v>0</v>
      </c>
      <c r="BS24" s="4">
        <v>0</v>
      </c>
      <c r="BT24" s="5">
        <v>0</v>
      </c>
      <c r="BU24" s="4">
        <v>0</v>
      </c>
      <c r="BV24" s="4">
        <v>0</v>
      </c>
      <c r="BW24" s="5">
        <v>0</v>
      </c>
      <c r="BX24" s="4">
        <v>0</v>
      </c>
      <c r="BY24" s="4">
        <v>0</v>
      </c>
      <c r="BZ24" s="5">
        <v>0</v>
      </c>
      <c r="CA24" s="4">
        <v>0</v>
      </c>
      <c r="CB24" s="4">
        <v>0</v>
      </c>
      <c r="CC24" s="5">
        <v>0</v>
      </c>
      <c r="CD24" s="4">
        <v>0</v>
      </c>
      <c r="CE24" s="4">
        <v>0</v>
      </c>
      <c r="CF24" s="5">
        <v>1</v>
      </c>
      <c r="CG24" s="4">
        <v>0.25</v>
      </c>
      <c r="CH24" s="4">
        <v>1.1627906976744186E-2</v>
      </c>
      <c r="CI24" s="5">
        <v>0</v>
      </c>
      <c r="CJ24" s="4">
        <v>0</v>
      </c>
      <c r="CK24" s="4">
        <v>0</v>
      </c>
      <c r="CL24" s="5">
        <v>0</v>
      </c>
      <c r="CM24" s="4">
        <v>0</v>
      </c>
      <c r="CN24" s="4">
        <v>0</v>
      </c>
      <c r="CO24" s="5">
        <v>0</v>
      </c>
      <c r="CP24" s="4">
        <v>0</v>
      </c>
      <c r="CQ24" s="4">
        <v>0</v>
      </c>
      <c r="CR24" s="5">
        <v>0</v>
      </c>
      <c r="CS24" s="4">
        <v>0</v>
      </c>
      <c r="CT24" s="4">
        <v>0</v>
      </c>
      <c r="CU24" s="5">
        <v>0</v>
      </c>
      <c r="CV24" s="4">
        <v>0</v>
      </c>
      <c r="CW24" s="4">
        <v>0</v>
      </c>
      <c r="CX24" s="5">
        <v>0</v>
      </c>
      <c r="CY24" s="4">
        <v>0</v>
      </c>
      <c r="CZ24" s="4">
        <v>0</v>
      </c>
      <c r="DA24" s="5">
        <v>0</v>
      </c>
      <c r="DB24" s="4">
        <v>0</v>
      </c>
      <c r="DC24" s="4">
        <v>0</v>
      </c>
      <c r="DD24" s="5">
        <v>0</v>
      </c>
      <c r="DE24" s="4">
        <v>0</v>
      </c>
      <c r="DF24" s="4">
        <v>0</v>
      </c>
      <c r="DG24" s="5">
        <v>1</v>
      </c>
      <c r="DH24" s="4">
        <v>6.6666666666666666E-2</v>
      </c>
      <c r="DI24" s="4">
        <v>1.1627906976744186E-2</v>
      </c>
      <c r="DJ24" s="5">
        <v>0</v>
      </c>
      <c r="DK24" s="4">
        <v>0</v>
      </c>
      <c r="DL24" s="4">
        <v>0</v>
      </c>
      <c r="DM24" s="5">
        <v>0</v>
      </c>
      <c r="DN24" s="4">
        <v>0</v>
      </c>
      <c r="DO24" s="4">
        <v>0</v>
      </c>
      <c r="DP24" s="5">
        <v>0</v>
      </c>
      <c r="DQ24" s="4">
        <v>0</v>
      </c>
      <c r="DR24" s="4">
        <v>0</v>
      </c>
      <c r="DS24" s="5">
        <v>0</v>
      </c>
      <c r="DT24" s="4">
        <v>0</v>
      </c>
      <c r="DU24" s="4">
        <v>0</v>
      </c>
      <c r="DV24" s="5">
        <v>0</v>
      </c>
      <c r="DW24" s="4">
        <v>0</v>
      </c>
      <c r="DX24" s="4">
        <v>0</v>
      </c>
      <c r="DY24" s="5">
        <v>0</v>
      </c>
      <c r="DZ24" s="4">
        <v>0</v>
      </c>
      <c r="EA24" s="4">
        <v>0</v>
      </c>
      <c r="EB24" s="5">
        <v>0</v>
      </c>
      <c r="EC24" s="4">
        <v>0</v>
      </c>
      <c r="ED24" s="4">
        <v>0</v>
      </c>
      <c r="EE24" s="5">
        <v>0</v>
      </c>
      <c r="EF24" s="4">
        <v>0</v>
      </c>
      <c r="EG24" s="4">
        <v>0</v>
      </c>
      <c r="EH24" s="5">
        <v>0</v>
      </c>
      <c r="EI24" s="4">
        <v>0</v>
      </c>
      <c r="EJ24" s="4">
        <v>0</v>
      </c>
      <c r="EK24" s="5">
        <v>0</v>
      </c>
      <c r="EL24" s="4">
        <v>0</v>
      </c>
      <c r="EM24" s="4">
        <v>0</v>
      </c>
      <c r="EN24" s="5">
        <v>2</v>
      </c>
      <c r="EO24" s="4">
        <v>7.6923076923076927E-2</v>
      </c>
      <c r="EP24" s="4">
        <v>2.3255813953488372E-2</v>
      </c>
      <c r="EQ24" s="5">
        <v>0</v>
      </c>
      <c r="ER24" s="4">
        <v>0</v>
      </c>
      <c r="ES24" s="4">
        <v>0</v>
      </c>
      <c r="ET24" s="5">
        <v>0</v>
      </c>
      <c r="EU24" s="4">
        <v>0</v>
      </c>
      <c r="EV24" s="4">
        <v>0</v>
      </c>
      <c r="EW24" s="5">
        <v>0</v>
      </c>
      <c r="EX24" s="4">
        <v>0</v>
      </c>
      <c r="EY24" s="4">
        <v>0</v>
      </c>
      <c r="EZ24" s="5">
        <v>0</v>
      </c>
      <c r="FA24" s="4">
        <v>0</v>
      </c>
      <c r="FB24" s="4">
        <v>0</v>
      </c>
      <c r="FC24" s="5">
        <v>0</v>
      </c>
      <c r="FD24" s="4">
        <v>0</v>
      </c>
      <c r="FE24" s="4">
        <v>0</v>
      </c>
      <c r="FF24" s="5">
        <v>0</v>
      </c>
      <c r="FG24" s="4">
        <v>0</v>
      </c>
      <c r="FH24" s="4">
        <v>0</v>
      </c>
      <c r="FI24" s="5">
        <v>0</v>
      </c>
      <c r="FJ24" s="4">
        <v>0</v>
      </c>
      <c r="FK24" s="4">
        <v>0</v>
      </c>
      <c r="FL24" s="5">
        <v>0</v>
      </c>
      <c r="FM24" s="4">
        <v>0</v>
      </c>
      <c r="FN24" s="4">
        <v>0</v>
      </c>
      <c r="FO24" s="5">
        <v>0</v>
      </c>
      <c r="FP24" s="4">
        <v>0</v>
      </c>
      <c r="FQ24" s="4">
        <v>0</v>
      </c>
      <c r="FR24" s="5">
        <v>0</v>
      </c>
      <c r="FS24" s="4">
        <v>0</v>
      </c>
      <c r="FT24" s="4">
        <v>0</v>
      </c>
      <c r="FU24" s="5">
        <v>0</v>
      </c>
      <c r="FV24" s="4">
        <v>0</v>
      </c>
      <c r="FW24" s="4">
        <v>0</v>
      </c>
      <c r="FX24" s="5">
        <v>1</v>
      </c>
      <c r="FY24" s="4">
        <v>1</v>
      </c>
      <c r="FZ24" s="4">
        <v>1.1627906976744186E-2</v>
      </c>
      <c r="GA24" s="5">
        <v>0</v>
      </c>
      <c r="GB24" s="4">
        <v>0</v>
      </c>
      <c r="GC24" s="4">
        <v>0</v>
      </c>
      <c r="GD24" s="5">
        <v>0</v>
      </c>
      <c r="GE24" s="4">
        <v>0</v>
      </c>
      <c r="GF24" s="4">
        <v>0</v>
      </c>
      <c r="GG24" s="5">
        <v>0</v>
      </c>
      <c r="GH24" s="4">
        <v>0</v>
      </c>
      <c r="GI24" s="4">
        <v>0</v>
      </c>
      <c r="GJ24" s="5">
        <v>0</v>
      </c>
      <c r="GK24" s="4">
        <v>0</v>
      </c>
      <c r="GL24" s="4">
        <v>0</v>
      </c>
      <c r="GM24" s="5">
        <v>2</v>
      </c>
      <c r="GN24" s="4">
        <v>0.16666666666666663</v>
      </c>
      <c r="GO24" s="4">
        <v>2.3255813953488372E-2</v>
      </c>
      <c r="GP24" s="5">
        <v>0</v>
      </c>
      <c r="GQ24" s="4">
        <v>0</v>
      </c>
      <c r="GR24" s="4">
        <v>0</v>
      </c>
      <c r="GS24" s="5">
        <v>0</v>
      </c>
      <c r="GT24" s="4">
        <v>0</v>
      </c>
      <c r="GU24" s="4">
        <v>0</v>
      </c>
      <c r="GV24" s="5">
        <v>0</v>
      </c>
      <c r="GW24" s="4">
        <v>0</v>
      </c>
      <c r="GX24" s="4">
        <v>0</v>
      </c>
      <c r="GY24" s="5">
        <v>0</v>
      </c>
      <c r="GZ24" s="4">
        <v>0</v>
      </c>
      <c r="HA24" s="4">
        <v>0</v>
      </c>
      <c r="HB24" s="5">
        <v>0</v>
      </c>
      <c r="HC24" s="4">
        <v>0</v>
      </c>
      <c r="HD24" s="4">
        <v>0</v>
      </c>
      <c r="HE24" s="5">
        <v>0</v>
      </c>
      <c r="HF24" s="4">
        <v>0</v>
      </c>
      <c r="HG24" s="4">
        <v>0</v>
      </c>
      <c r="HH24" s="5">
        <v>0</v>
      </c>
      <c r="HI24" s="4">
        <v>0</v>
      </c>
      <c r="HJ24" s="4">
        <v>0</v>
      </c>
      <c r="HK24" s="5">
        <v>0</v>
      </c>
      <c r="HL24" s="4">
        <v>0</v>
      </c>
      <c r="HM24" s="4">
        <v>0</v>
      </c>
      <c r="HN24" s="5">
        <v>1</v>
      </c>
      <c r="HO24" s="4">
        <v>1</v>
      </c>
      <c r="HP24" s="4">
        <v>1.1627906976744186E-2</v>
      </c>
      <c r="HQ24" s="5">
        <v>0</v>
      </c>
      <c r="HR24" s="4">
        <v>0</v>
      </c>
      <c r="HS24" s="4">
        <v>0</v>
      </c>
      <c r="HT24" s="5">
        <v>0</v>
      </c>
      <c r="HU24" s="4">
        <v>0</v>
      </c>
      <c r="HV24" s="4">
        <v>0</v>
      </c>
      <c r="HW24" s="5">
        <v>0</v>
      </c>
      <c r="HX24" s="4">
        <v>0</v>
      </c>
      <c r="HY24" s="4">
        <v>0</v>
      </c>
      <c r="HZ24" s="5">
        <v>0</v>
      </c>
      <c r="IA24" s="4">
        <v>0</v>
      </c>
      <c r="IB24" s="4">
        <v>0</v>
      </c>
      <c r="IC24" s="5">
        <v>0</v>
      </c>
      <c r="ID24" s="4">
        <v>0</v>
      </c>
      <c r="IE24" s="4">
        <v>0</v>
      </c>
      <c r="IF24" s="5">
        <v>0</v>
      </c>
      <c r="IG24" s="4">
        <v>0</v>
      </c>
      <c r="IH24" s="4">
        <v>0</v>
      </c>
      <c r="II24" s="5">
        <v>0</v>
      </c>
      <c r="IJ24" s="4">
        <v>0</v>
      </c>
      <c r="IK24" s="4">
        <v>0</v>
      </c>
      <c r="IL24" s="5">
        <v>0</v>
      </c>
      <c r="IM24" s="4">
        <v>0</v>
      </c>
      <c r="IN24" s="4">
        <v>0</v>
      </c>
      <c r="IO24" s="5">
        <v>1</v>
      </c>
      <c r="IP24" s="4">
        <v>0.2</v>
      </c>
      <c r="IQ24" s="4">
        <v>1.1627906976744186E-2</v>
      </c>
      <c r="IR24" s="5">
        <v>0</v>
      </c>
      <c r="IS24" s="4">
        <v>0</v>
      </c>
      <c r="IT24" s="4">
        <v>0</v>
      </c>
      <c r="IU24" s="5">
        <v>1</v>
      </c>
      <c r="IV24" s="4">
        <v>1</v>
      </c>
      <c r="IW24" s="4">
        <v>1.1627906976744186E-2</v>
      </c>
      <c r="IX24" s="5">
        <v>1</v>
      </c>
      <c r="IY24" s="4">
        <v>0.33333333333333326</v>
      </c>
      <c r="IZ24" s="4">
        <v>1.1627906976744186E-2</v>
      </c>
      <c r="JA24" s="5">
        <v>0</v>
      </c>
      <c r="JB24" s="4">
        <v>0</v>
      </c>
      <c r="JC24" s="4">
        <v>0</v>
      </c>
      <c r="JD24" s="5">
        <v>0</v>
      </c>
      <c r="JE24" s="4">
        <v>0</v>
      </c>
      <c r="JF24" s="4">
        <v>0</v>
      </c>
      <c r="JG24" s="5">
        <v>0</v>
      </c>
      <c r="JH24" s="4">
        <v>0</v>
      </c>
      <c r="JI24" s="4">
        <v>0</v>
      </c>
      <c r="JJ24" s="5">
        <v>0</v>
      </c>
      <c r="JK24" s="4">
        <v>0</v>
      </c>
      <c r="JL24" s="4">
        <v>0</v>
      </c>
      <c r="JM24" s="5">
        <v>1</v>
      </c>
      <c r="JN24" s="4">
        <v>0.33333333333333326</v>
      </c>
      <c r="JO24" s="4">
        <v>1.1627906976744186E-2</v>
      </c>
      <c r="JP24" s="5">
        <v>0</v>
      </c>
      <c r="JQ24" s="4">
        <v>0</v>
      </c>
      <c r="JR24" s="4">
        <v>0</v>
      </c>
      <c r="JS24" s="5">
        <v>0</v>
      </c>
      <c r="JT24" s="4">
        <v>0</v>
      </c>
      <c r="JU24" s="4">
        <v>0</v>
      </c>
      <c r="JV24" s="5">
        <v>0</v>
      </c>
      <c r="JW24" s="4">
        <v>0</v>
      </c>
      <c r="JX24" s="4">
        <v>0</v>
      </c>
      <c r="JY24" s="5">
        <v>0</v>
      </c>
      <c r="JZ24" s="4">
        <v>0</v>
      </c>
      <c r="KA24" s="4">
        <v>0</v>
      </c>
      <c r="KB24" s="5">
        <v>0</v>
      </c>
      <c r="KC24" s="4">
        <v>0</v>
      </c>
      <c r="KD24" s="4">
        <v>0</v>
      </c>
      <c r="KE24" s="5">
        <v>8</v>
      </c>
      <c r="KF24" s="4">
        <v>0.1095890410958904</v>
      </c>
      <c r="KG24" s="4">
        <v>9.3023255813953487E-2</v>
      </c>
      <c r="KH24" s="5">
        <v>0</v>
      </c>
      <c r="KI24" s="4">
        <v>0</v>
      </c>
      <c r="KJ24" s="4">
        <v>0</v>
      </c>
      <c r="KK24" s="5">
        <v>0</v>
      </c>
      <c r="KL24" s="4">
        <v>0</v>
      </c>
      <c r="KM24" s="4">
        <v>0</v>
      </c>
      <c r="KN24" s="5">
        <v>0</v>
      </c>
      <c r="KO24" s="4">
        <v>0</v>
      </c>
      <c r="KP24" s="4">
        <v>0</v>
      </c>
      <c r="KQ24" s="5">
        <v>0</v>
      </c>
      <c r="KR24" s="4">
        <v>0</v>
      </c>
      <c r="KS24" s="4">
        <v>0</v>
      </c>
      <c r="KT24" s="5">
        <v>0</v>
      </c>
      <c r="KU24" s="4">
        <v>0</v>
      </c>
      <c r="KV24" s="4">
        <v>0</v>
      </c>
      <c r="KW24" s="5">
        <v>0</v>
      </c>
      <c r="KX24" s="4">
        <v>0</v>
      </c>
      <c r="KY24" s="4">
        <v>0</v>
      </c>
      <c r="KZ24" s="5">
        <v>0</v>
      </c>
      <c r="LA24" s="4">
        <v>0</v>
      </c>
      <c r="LB24" s="4">
        <v>0</v>
      </c>
      <c r="LC24" s="5">
        <v>0</v>
      </c>
      <c r="LD24" s="4">
        <v>0</v>
      </c>
      <c r="LE24" s="11">
        <v>0</v>
      </c>
    </row>
    <row r="25" spans="1:317" x14ac:dyDescent="0.25">
      <c r="A25" s="539"/>
      <c r="B25" s="473" t="s">
        <v>18</v>
      </c>
      <c r="C25" s="153">
        <v>26</v>
      </c>
      <c r="D25" s="21">
        <v>4.1733547351524881E-2</v>
      </c>
      <c r="E25" s="21">
        <v>0.59090909090909094</v>
      </c>
      <c r="F25" s="20">
        <v>0</v>
      </c>
      <c r="G25" s="21">
        <v>0</v>
      </c>
      <c r="H25" s="21">
        <v>0</v>
      </c>
      <c r="I25" s="20">
        <v>0</v>
      </c>
      <c r="J25" s="21">
        <v>0</v>
      </c>
      <c r="K25" s="21">
        <v>0</v>
      </c>
      <c r="L25" s="20">
        <v>1</v>
      </c>
      <c r="M25" s="21">
        <v>0.5</v>
      </c>
      <c r="N25" s="21">
        <v>2.2727272727272728E-2</v>
      </c>
      <c r="O25" s="20">
        <v>0</v>
      </c>
      <c r="P25" s="21">
        <v>0</v>
      </c>
      <c r="Q25" s="21">
        <v>0</v>
      </c>
      <c r="R25" s="20">
        <v>2</v>
      </c>
      <c r="S25" s="21">
        <v>1.3888888888888888E-2</v>
      </c>
      <c r="T25" s="21">
        <v>4.5454545454545456E-2</v>
      </c>
      <c r="U25" s="20">
        <v>0</v>
      </c>
      <c r="V25" s="21">
        <v>0</v>
      </c>
      <c r="W25" s="21">
        <v>0</v>
      </c>
      <c r="X25" s="20">
        <v>0</v>
      </c>
      <c r="Y25" s="21">
        <v>0</v>
      </c>
      <c r="Z25" s="21">
        <v>0</v>
      </c>
      <c r="AA25" s="20">
        <v>0</v>
      </c>
      <c r="AB25" s="21">
        <v>0</v>
      </c>
      <c r="AC25" s="21">
        <v>0</v>
      </c>
      <c r="AD25" s="20">
        <v>1</v>
      </c>
      <c r="AE25" s="21">
        <v>8.3333333333333315E-2</v>
      </c>
      <c r="AF25" s="21">
        <v>2.2727272727272728E-2</v>
      </c>
      <c r="AG25" s="20">
        <v>0</v>
      </c>
      <c r="AH25" s="21">
        <v>0</v>
      </c>
      <c r="AI25" s="21">
        <v>0</v>
      </c>
      <c r="AJ25" s="20">
        <v>0</v>
      </c>
      <c r="AK25" s="21">
        <v>0</v>
      </c>
      <c r="AL25" s="21">
        <v>0</v>
      </c>
      <c r="AM25" s="20">
        <v>0</v>
      </c>
      <c r="AN25" s="21">
        <v>0</v>
      </c>
      <c r="AO25" s="21">
        <v>0</v>
      </c>
      <c r="AP25" s="20">
        <v>0</v>
      </c>
      <c r="AQ25" s="21">
        <v>0</v>
      </c>
      <c r="AR25" s="21">
        <v>0</v>
      </c>
      <c r="AS25" s="20">
        <v>0</v>
      </c>
      <c r="AT25" s="21">
        <v>0</v>
      </c>
      <c r="AU25" s="21">
        <v>0</v>
      </c>
      <c r="AV25" s="20">
        <v>0</v>
      </c>
      <c r="AW25" s="21">
        <v>0</v>
      </c>
      <c r="AX25" s="21">
        <v>0</v>
      </c>
      <c r="AY25" s="20">
        <v>2</v>
      </c>
      <c r="AZ25" s="21">
        <v>0.22222222222222221</v>
      </c>
      <c r="BA25" s="21">
        <v>4.5454545454545456E-2</v>
      </c>
      <c r="BB25" s="20">
        <v>0</v>
      </c>
      <c r="BC25" s="21">
        <v>0</v>
      </c>
      <c r="BD25" s="21">
        <v>0</v>
      </c>
      <c r="BE25" s="20">
        <v>3</v>
      </c>
      <c r="BF25" s="21">
        <v>0.21428571428571427</v>
      </c>
      <c r="BG25" s="21">
        <v>6.8181818181818177E-2</v>
      </c>
      <c r="BH25" s="20">
        <v>0</v>
      </c>
      <c r="BI25" s="21">
        <v>0</v>
      </c>
      <c r="BJ25" s="21">
        <v>0</v>
      </c>
      <c r="BK25" s="20">
        <v>0</v>
      </c>
      <c r="BL25" s="21">
        <v>0</v>
      </c>
      <c r="BM25" s="21">
        <v>0</v>
      </c>
      <c r="BN25" s="20">
        <v>0</v>
      </c>
      <c r="BO25" s="21">
        <v>0</v>
      </c>
      <c r="BP25" s="21">
        <v>0</v>
      </c>
      <c r="BQ25" s="20">
        <v>0</v>
      </c>
      <c r="BR25" s="21">
        <v>0</v>
      </c>
      <c r="BS25" s="21">
        <v>0</v>
      </c>
      <c r="BT25" s="20">
        <v>0</v>
      </c>
      <c r="BU25" s="21">
        <v>0</v>
      </c>
      <c r="BV25" s="21">
        <v>0</v>
      </c>
      <c r="BW25" s="20">
        <v>0</v>
      </c>
      <c r="BX25" s="21">
        <v>0</v>
      </c>
      <c r="BY25" s="21">
        <v>0</v>
      </c>
      <c r="BZ25" s="20">
        <v>0</v>
      </c>
      <c r="CA25" s="21">
        <v>0</v>
      </c>
      <c r="CB25" s="21">
        <v>0</v>
      </c>
      <c r="CC25" s="20">
        <v>0</v>
      </c>
      <c r="CD25" s="21">
        <v>0</v>
      </c>
      <c r="CE25" s="21">
        <v>0</v>
      </c>
      <c r="CF25" s="20">
        <v>0</v>
      </c>
      <c r="CG25" s="21">
        <v>0</v>
      </c>
      <c r="CH25" s="21">
        <v>0</v>
      </c>
      <c r="CI25" s="20">
        <v>0</v>
      </c>
      <c r="CJ25" s="21">
        <v>0</v>
      </c>
      <c r="CK25" s="21">
        <v>0</v>
      </c>
      <c r="CL25" s="20">
        <v>1</v>
      </c>
      <c r="CM25" s="21">
        <v>0.125</v>
      </c>
      <c r="CN25" s="21">
        <v>2.2727272727272728E-2</v>
      </c>
      <c r="CO25" s="20">
        <v>0</v>
      </c>
      <c r="CP25" s="21">
        <v>0</v>
      </c>
      <c r="CQ25" s="21">
        <v>0</v>
      </c>
      <c r="CR25" s="20">
        <v>0</v>
      </c>
      <c r="CS25" s="21">
        <v>0</v>
      </c>
      <c r="CT25" s="21">
        <v>0</v>
      </c>
      <c r="CU25" s="20">
        <v>0</v>
      </c>
      <c r="CV25" s="21">
        <v>0</v>
      </c>
      <c r="CW25" s="21">
        <v>0</v>
      </c>
      <c r="CX25" s="20">
        <v>0</v>
      </c>
      <c r="CY25" s="21">
        <v>0</v>
      </c>
      <c r="CZ25" s="21">
        <v>0</v>
      </c>
      <c r="DA25" s="20">
        <v>0</v>
      </c>
      <c r="DB25" s="21">
        <v>0</v>
      </c>
      <c r="DC25" s="21">
        <v>0</v>
      </c>
      <c r="DD25" s="20">
        <v>0</v>
      </c>
      <c r="DE25" s="21">
        <v>0</v>
      </c>
      <c r="DF25" s="21">
        <v>0</v>
      </c>
      <c r="DG25" s="20">
        <v>0</v>
      </c>
      <c r="DH25" s="21">
        <v>0</v>
      </c>
      <c r="DI25" s="21">
        <v>0</v>
      </c>
      <c r="DJ25" s="20">
        <v>0</v>
      </c>
      <c r="DK25" s="21">
        <v>0</v>
      </c>
      <c r="DL25" s="21">
        <v>0</v>
      </c>
      <c r="DM25" s="20">
        <v>0</v>
      </c>
      <c r="DN25" s="21">
        <v>0</v>
      </c>
      <c r="DO25" s="21">
        <v>0</v>
      </c>
      <c r="DP25" s="20">
        <v>0</v>
      </c>
      <c r="DQ25" s="21">
        <v>0</v>
      </c>
      <c r="DR25" s="21">
        <v>0</v>
      </c>
      <c r="DS25" s="20">
        <v>0</v>
      </c>
      <c r="DT25" s="21">
        <v>0</v>
      </c>
      <c r="DU25" s="21">
        <v>0</v>
      </c>
      <c r="DV25" s="20">
        <v>0</v>
      </c>
      <c r="DW25" s="21">
        <v>0</v>
      </c>
      <c r="DX25" s="21">
        <v>0</v>
      </c>
      <c r="DY25" s="20">
        <v>0</v>
      </c>
      <c r="DZ25" s="21">
        <v>0</v>
      </c>
      <c r="EA25" s="21">
        <v>0</v>
      </c>
      <c r="EB25" s="20">
        <v>0</v>
      </c>
      <c r="EC25" s="21">
        <v>0</v>
      </c>
      <c r="ED25" s="21">
        <v>0</v>
      </c>
      <c r="EE25" s="20">
        <v>0</v>
      </c>
      <c r="EF25" s="21">
        <v>0</v>
      </c>
      <c r="EG25" s="21">
        <v>0</v>
      </c>
      <c r="EH25" s="20">
        <v>0</v>
      </c>
      <c r="EI25" s="21">
        <v>0</v>
      </c>
      <c r="EJ25" s="21">
        <v>0</v>
      </c>
      <c r="EK25" s="20">
        <v>0</v>
      </c>
      <c r="EL25" s="21">
        <v>0</v>
      </c>
      <c r="EM25" s="21">
        <v>0</v>
      </c>
      <c r="EN25" s="20">
        <v>0</v>
      </c>
      <c r="EO25" s="21">
        <v>0</v>
      </c>
      <c r="EP25" s="21">
        <v>0</v>
      </c>
      <c r="EQ25" s="20">
        <v>0</v>
      </c>
      <c r="ER25" s="21">
        <v>0</v>
      </c>
      <c r="ES25" s="21">
        <v>0</v>
      </c>
      <c r="ET25" s="20">
        <v>0</v>
      </c>
      <c r="EU25" s="21">
        <v>0</v>
      </c>
      <c r="EV25" s="21">
        <v>0</v>
      </c>
      <c r="EW25" s="20">
        <v>0</v>
      </c>
      <c r="EX25" s="21">
        <v>0</v>
      </c>
      <c r="EY25" s="21">
        <v>0</v>
      </c>
      <c r="EZ25" s="20">
        <v>0</v>
      </c>
      <c r="FA25" s="21">
        <v>0</v>
      </c>
      <c r="FB25" s="21">
        <v>0</v>
      </c>
      <c r="FC25" s="20">
        <v>0</v>
      </c>
      <c r="FD25" s="21">
        <v>0</v>
      </c>
      <c r="FE25" s="21">
        <v>0</v>
      </c>
      <c r="FF25" s="20">
        <v>0</v>
      </c>
      <c r="FG25" s="21">
        <v>0</v>
      </c>
      <c r="FH25" s="21">
        <v>0</v>
      </c>
      <c r="FI25" s="20">
        <v>0</v>
      </c>
      <c r="FJ25" s="21">
        <v>0</v>
      </c>
      <c r="FK25" s="21">
        <v>0</v>
      </c>
      <c r="FL25" s="20">
        <v>0</v>
      </c>
      <c r="FM25" s="21">
        <v>0</v>
      </c>
      <c r="FN25" s="21">
        <v>0</v>
      </c>
      <c r="FO25" s="20">
        <v>0</v>
      </c>
      <c r="FP25" s="21">
        <v>0</v>
      </c>
      <c r="FQ25" s="21">
        <v>0</v>
      </c>
      <c r="FR25" s="20">
        <v>0</v>
      </c>
      <c r="FS25" s="21">
        <v>0</v>
      </c>
      <c r="FT25" s="21">
        <v>0</v>
      </c>
      <c r="FU25" s="20">
        <v>0</v>
      </c>
      <c r="FV25" s="21">
        <v>0</v>
      </c>
      <c r="FW25" s="21">
        <v>0</v>
      </c>
      <c r="FX25" s="20">
        <v>0</v>
      </c>
      <c r="FY25" s="21">
        <v>0</v>
      </c>
      <c r="FZ25" s="21">
        <v>0</v>
      </c>
      <c r="GA25" s="20">
        <v>0</v>
      </c>
      <c r="GB25" s="21">
        <v>0</v>
      </c>
      <c r="GC25" s="21">
        <v>0</v>
      </c>
      <c r="GD25" s="20">
        <v>0</v>
      </c>
      <c r="GE25" s="21">
        <v>0</v>
      </c>
      <c r="GF25" s="21">
        <v>0</v>
      </c>
      <c r="GG25" s="20">
        <v>0</v>
      </c>
      <c r="GH25" s="21">
        <v>0</v>
      </c>
      <c r="GI25" s="21">
        <v>0</v>
      </c>
      <c r="GJ25" s="20">
        <v>0</v>
      </c>
      <c r="GK25" s="21">
        <v>0</v>
      </c>
      <c r="GL25" s="21">
        <v>0</v>
      </c>
      <c r="GM25" s="20">
        <v>0</v>
      </c>
      <c r="GN25" s="21">
        <v>0</v>
      </c>
      <c r="GO25" s="21">
        <v>0</v>
      </c>
      <c r="GP25" s="20">
        <v>0</v>
      </c>
      <c r="GQ25" s="21">
        <v>0</v>
      </c>
      <c r="GR25" s="21">
        <v>0</v>
      </c>
      <c r="GS25" s="20">
        <v>0</v>
      </c>
      <c r="GT25" s="21">
        <v>0</v>
      </c>
      <c r="GU25" s="21">
        <v>0</v>
      </c>
      <c r="GV25" s="20">
        <v>0</v>
      </c>
      <c r="GW25" s="21">
        <v>0</v>
      </c>
      <c r="GX25" s="21">
        <v>0</v>
      </c>
      <c r="GY25" s="20">
        <v>0</v>
      </c>
      <c r="GZ25" s="21">
        <v>0</v>
      </c>
      <c r="HA25" s="21">
        <v>0</v>
      </c>
      <c r="HB25" s="20">
        <v>0</v>
      </c>
      <c r="HC25" s="21">
        <v>0</v>
      </c>
      <c r="HD25" s="21">
        <v>0</v>
      </c>
      <c r="HE25" s="20">
        <v>0</v>
      </c>
      <c r="HF25" s="21">
        <v>0</v>
      </c>
      <c r="HG25" s="21">
        <v>0</v>
      </c>
      <c r="HH25" s="20">
        <v>0</v>
      </c>
      <c r="HI25" s="21">
        <v>0</v>
      </c>
      <c r="HJ25" s="21">
        <v>0</v>
      </c>
      <c r="HK25" s="20">
        <v>0</v>
      </c>
      <c r="HL25" s="21">
        <v>0</v>
      </c>
      <c r="HM25" s="21">
        <v>0</v>
      </c>
      <c r="HN25" s="20">
        <v>0</v>
      </c>
      <c r="HO25" s="21">
        <v>0</v>
      </c>
      <c r="HP25" s="21">
        <v>0</v>
      </c>
      <c r="HQ25" s="20">
        <v>0</v>
      </c>
      <c r="HR25" s="21">
        <v>0</v>
      </c>
      <c r="HS25" s="21">
        <v>0</v>
      </c>
      <c r="HT25" s="20">
        <v>0</v>
      </c>
      <c r="HU25" s="21">
        <v>0</v>
      </c>
      <c r="HV25" s="21">
        <v>0</v>
      </c>
      <c r="HW25" s="20">
        <v>0</v>
      </c>
      <c r="HX25" s="21">
        <v>0</v>
      </c>
      <c r="HY25" s="21">
        <v>0</v>
      </c>
      <c r="HZ25" s="20">
        <v>0</v>
      </c>
      <c r="IA25" s="21">
        <v>0</v>
      </c>
      <c r="IB25" s="21">
        <v>0</v>
      </c>
      <c r="IC25" s="20">
        <v>0</v>
      </c>
      <c r="ID25" s="21">
        <v>0</v>
      </c>
      <c r="IE25" s="21">
        <v>0</v>
      </c>
      <c r="IF25" s="20">
        <v>0</v>
      </c>
      <c r="IG25" s="21">
        <v>0</v>
      </c>
      <c r="IH25" s="21">
        <v>0</v>
      </c>
      <c r="II25" s="20">
        <v>0</v>
      </c>
      <c r="IJ25" s="21">
        <v>0</v>
      </c>
      <c r="IK25" s="21">
        <v>0</v>
      </c>
      <c r="IL25" s="20">
        <v>0</v>
      </c>
      <c r="IM25" s="21">
        <v>0</v>
      </c>
      <c r="IN25" s="21">
        <v>0</v>
      </c>
      <c r="IO25" s="20">
        <v>0</v>
      </c>
      <c r="IP25" s="21">
        <v>0</v>
      </c>
      <c r="IQ25" s="21">
        <v>0</v>
      </c>
      <c r="IR25" s="20">
        <v>0</v>
      </c>
      <c r="IS25" s="21">
        <v>0</v>
      </c>
      <c r="IT25" s="21">
        <v>0</v>
      </c>
      <c r="IU25" s="20">
        <v>0</v>
      </c>
      <c r="IV25" s="21">
        <v>0</v>
      </c>
      <c r="IW25" s="21">
        <v>0</v>
      </c>
      <c r="IX25" s="20">
        <v>0</v>
      </c>
      <c r="IY25" s="21">
        <v>0</v>
      </c>
      <c r="IZ25" s="21">
        <v>0</v>
      </c>
      <c r="JA25" s="20">
        <v>0</v>
      </c>
      <c r="JB25" s="21">
        <v>0</v>
      </c>
      <c r="JC25" s="21">
        <v>0</v>
      </c>
      <c r="JD25" s="20">
        <v>0</v>
      </c>
      <c r="JE25" s="21">
        <v>0</v>
      </c>
      <c r="JF25" s="21">
        <v>0</v>
      </c>
      <c r="JG25" s="20">
        <v>0</v>
      </c>
      <c r="JH25" s="21">
        <v>0</v>
      </c>
      <c r="JI25" s="21">
        <v>0</v>
      </c>
      <c r="JJ25" s="20">
        <v>0</v>
      </c>
      <c r="JK25" s="21">
        <v>0</v>
      </c>
      <c r="JL25" s="21">
        <v>0</v>
      </c>
      <c r="JM25" s="20">
        <v>0</v>
      </c>
      <c r="JN25" s="21">
        <v>0</v>
      </c>
      <c r="JO25" s="21">
        <v>0</v>
      </c>
      <c r="JP25" s="20">
        <v>0</v>
      </c>
      <c r="JQ25" s="21">
        <v>0</v>
      </c>
      <c r="JR25" s="21">
        <v>0</v>
      </c>
      <c r="JS25" s="20">
        <v>0</v>
      </c>
      <c r="JT25" s="21">
        <v>0</v>
      </c>
      <c r="JU25" s="21">
        <v>0</v>
      </c>
      <c r="JV25" s="20">
        <v>0</v>
      </c>
      <c r="JW25" s="21">
        <v>0</v>
      </c>
      <c r="JX25" s="21">
        <v>0</v>
      </c>
      <c r="JY25" s="20">
        <v>0</v>
      </c>
      <c r="JZ25" s="21">
        <v>0</v>
      </c>
      <c r="KA25" s="21">
        <v>0</v>
      </c>
      <c r="KB25" s="20">
        <v>0</v>
      </c>
      <c r="KC25" s="21">
        <v>0</v>
      </c>
      <c r="KD25" s="21">
        <v>0</v>
      </c>
      <c r="KE25" s="20">
        <v>8</v>
      </c>
      <c r="KF25" s="21">
        <v>0.1095890410958904</v>
      </c>
      <c r="KG25" s="21">
        <v>0.18181818181818182</v>
      </c>
      <c r="KH25" s="20">
        <v>0</v>
      </c>
      <c r="KI25" s="21">
        <v>0</v>
      </c>
      <c r="KJ25" s="21">
        <v>0</v>
      </c>
      <c r="KK25" s="20">
        <v>0</v>
      </c>
      <c r="KL25" s="21">
        <v>0</v>
      </c>
      <c r="KM25" s="21">
        <v>0</v>
      </c>
      <c r="KN25" s="20">
        <v>0</v>
      </c>
      <c r="KO25" s="21">
        <v>0</v>
      </c>
      <c r="KP25" s="21">
        <v>0</v>
      </c>
      <c r="KQ25" s="20">
        <v>0</v>
      </c>
      <c r="KR25" s="21">
        <v>0</v>
      </c>
      <c r="KS25" s="21">
        <v>0</v>
      </c>
      <c r="KT25" s="20">
        <v>0</v>
      </c>
      <c r="KU25" s="21">
        <v>0</v>
      </c>
      <c r="KV25" s="21">
        <v>0</v>
      </c>
      <c r="KW25" s="20">
        <v>0</v>
      </c>
      <c r="KX25" s="21">
        <v>0</v>
      </c>
      <c r="KY25" s="21">
        <v>0</v>
      </c>
      <c r="KZ25" s="20">
        <v>0</v>
      </c>
      <c r="LA25" s="21">
        <v>0</v>
      </c>
      <c r="LB25" s="21">
        <v>0</v>
      </c>
      <c r="LC25" s="20">
        <v>0</v>
      </c>
      <c r="LD25" s="21">
        <v>0</v>
      </c>
      <c r="LE25" s="43">
        <v>0</v>
      </c>
    </row>
    <row r="26" spans="1:317" x14ac:dyDescent="0.25">
      <c r="A26" s="539"/>
      <c r="B26" s="472" t="s">
        <v>19</v>
      </c>
      <c r="C26" s="152">
        <v>189</v>
      </c>
      <c r="D26" s="4">
        <v>0.30337078651685395</v>
      </c>
      <c r="E26" s="4">
        <v>0.73828125</v>
      </c>
      <c r="F26" s="5">
        <v>4</v>
      </c>
      <c r="G26" s="4">
        <v>0.10256410256410256</v>
      </c>
      <c r="H26" s="4">
        <v>1.5625E-2</v>
      </c>
      <c r="I26" s="5">
        <v>0</v>
      </c>
      <c r="J26" s="4">
        <v>0</v>
      </c>
      <c r="K26" s="4">
        <v>0</v>
      </c>
      <c r="L26" s="5">
        <v>1</v>
      </c>
      <c r="M26" s="4">
        <v>0.5</v>
      </c>
      <c r="N26" s="3">
        <v>3.90625E-3</v>
      </c>
      <c r="O26" s="5">
        <v>0</v>
      </c>
      <c r="P26" s="4">
        <v>0</v>
      </c>
      <c r="Q26" s="4">
        <v>0</v>
      </c>
      <c r="R26" s="5">
        <v>5</v>
      </c>
      <c r="S26" s="4">
        <v>3.4722222222222224E-2</v>
      </c>
      <c r="T26" s="4">
        <v>1.953125E-2</v>
      </c>
      <c r="U26" s="5">
        <v>0</v>
      </c>
      <c r="V26" s="4">
        <v>0</v>
      </c>
      <c r="W26" s="4">
        <v>0</v>
      </c>
      <c r="X26" s="5">
        <v>0</v>
      </c>
      <c r="Y26" s="4">
        <v>0</v>
      </c>
      <c r="Z26" s="4">
        <v>0</v>
      </c>
      <c r="AA26" s="5">
        <v>0</v>
      </c>
      <c r="AB26" s="4">
        <v>0</v>
      </c>
      <c r="AC26" s="4">
        <v>0</v>
      </c>
      <c r="AD26" s="5">
        <v>1</v>
      </c>
      <c r="AE26" s="4">
        <v>8.3333333333333315E-2</v>
      </c>
      <c r="AF26" s="3">
        <v>3.90625E-3</v>
      </c>
      <c r="AG26" s="5">
        <v>0</v>
      </c>
      <c r="AH26" s="4">
        <v>0</v>
      </c>
      <c r="AI26" s="4">
        <v>0</v>
      </c>
      <c r="AJ26" s="5">
        <v>1</v>
      </c>
      <c r="AK26" s="4">
        <v>1</v>
      </c>
      <c r="AL26" s="3">
        <v>3.90625E-3</v>
      </c>
      <c r="AM26" s="5">
        <v>1</v>
      </c>
      <c r="AN26" s="4">
        <v>0.25</v>
      </c>
      <c r="AO26" s="3">
        <v>3.90625E-3</v>
      </c>
      <c r="AP26" s="5">
        <v>1</v>
      </c>
      <c r="AQ26" s="4">
        <v>1</v>
      </c>
      <c r="AR26" s="3">
        <v>3.90625E-3</v>
      </c>
      <c r="AS26" s="5">
        <v>0</v>
      </c>
      <c r="AT26" s="4">
        <v>0</v>
      </c>
      <c r="AU26" s="4">
        <v>0</v>
      </c>
      <c r="AV26" s="5">
        <v>1</v>
      </c>
      <c r="AW26" s="4">
        <v>1</v>
      </c>
      <c r="AX26" s="3">
        <v>3.90625E-3</v>
      </c>
      <c r="AY26" s="5">
        <v>1</v>
      </c>
      <c r="AZ26" s="4">
        <v>0.1111111111111111</v>
      </c>
      <c r="BA26" s="3">
        <v>3.90625E-3</v>
      </c>
      <c r="BB26" s="5">
        <v>0</v>
      </c>
      <c r="BC26" s="4">
        <v>0</v>
      </c>
      <c r="BD26" s="4">
        <v>0</v>
      </c>
      <c r="BE26" s="5">
        <v>1</v>
      </c>
      <c r="BF26" s="4">
        <v>7.1428571428571425E-2</v>
      </c>
      <c r="BG26" s="3">
        <v>3.90625E-3</v>
      </c>
      <c r="BH26" s="5">
        <v>0</v>
      </c>
      <c r="BI26" s="4">
        <v>0</v>
      </c>
      <c r="BJ26" s="4">
        <v>0</v>
      </c>
      <c r="BK26" s="5">
        <v>0</v>
      </c>
      <c r="BL26" s="4">
        <v>0</v>
      </c>
      <c r="BM26" s="4">
        <v>0</v>
      </c>
      <c r="BN26" s="5">
        <v>0</v>
      </c>
      <c r="BO26" s="4">
        <v>0</v>
      </c>
      <c r="BP26" s="4">
        <v>0</v>
      </c>
      <c r="BQ26" s="5">
        <v>0</v>
      </c>
      <c r="BR26" s="4">
        <v>0</v>
      </c>
      <c r="BS26" s="4">
        <v>0</v>
      </c>
      <c r="BT26" s="5">
        <v>0</v>
      </c>
      <c r="BU26" s="4">
        <v>0</v>
      </c>
      <c r="BV26" s="4">
        <v>0</v>
      </c>
      <c r="BW26" s="5">
        <v>0</v>
      </c>
      <c r="BX26" s="4">
        <v>0</v>
      </c>
      <c r="BY26" s="4">
        <v>0</v>
      </c>
      <c r="BZ26" s="5">
        <v>1</v>
      </c>
      <c r="CA26" s="4">
        <v>0.33333333333333326</v>
      </c>
      <c r="CB26" s="3">
        <v>3.90625E-3</v>
      </c>
      <c r="CC26" s="5">
        <v>0</v>
      </c>
      <c r="CD26" s="4">
        <v>0</v>
      </c>
      <c r="CE26" s="4">
        <v>0</v>
      </c>
      <c r="CF26" s="5">
        <v>1</v>
      </c>
      <c r="CG26" s="4">
        <v>0.25</v>
      </c>
      <c r="CH26" s="3">
        <v>3.90625E-3</v>
      </c>
      <c r="CI26" s="5">
        <v>1</v>
      </c>
      <c r="CJ26" s="4">
        <v>1</v>
      </c>
      <c r="CK26" s="3">
        <v>3.90625E-3</v>
      </c>
      <c r="CL26" s="5">
        <v>0</v>
      </c>
      <c r="CM26" s="4">
        <v>0</v>
      </c>
      <c r="CN26" s="4">
        <v>0</v>
      </c>
      <c r="CO26" s="5">
        <v>0</v>
      </c>
      <c r="CP26" s="4">
        <v>0</v>
      </c>
      <c r="CQ26" s="4">
        <v>0</v>
      </c>
      <c r="CR26" s="5">
        <v>1</v>
      </c>
      <c r="CS26" s="4">
        <v>1</v>
      </c>
      <c r="CT26" s="3">
        <v>3.90625E-3</v>
      </c>
      <c r="CU26" s="5">
        <v>2</v>
      </c>
      <c r="CV26" s="4">
        <v>0.4</v>
      </c>
      <c r="CW26" s="3">
        <v>7.8125E-3</v>
      </c>
      <c r="CX26" s="5">
        <v>0</v>
      </c>
      <c r="CY26" s="4">
        <v>0</v>
      </c>
      <c r="CZ26" s="4">
        <v>0</v>
      </c>
      <c r="DA26" s="5">
        <v>1</v>
      </c>
      <c r="DB26" s="4">
        <v>1</v>
      </c>
      <c r="DC26" s="3">
        <v>3.90625E-3</v>
      </c>
      <c r="DD26" s="5">
        <v>0</v>
      </c>
      <c r="DE26" s="4">
        <v>0</v>
      </c>
      <c r="DF26" s="4">
        <v>0</v>
      </c>
      <c r="DG26" s="5">
        <v>8</v>
      </c>
      <c r="DH26" s="4">
        <v>0.53333333333333333</v>
      </c>
      <c r="DI26" s="4">
        <v>3.125E-2</v>
      </c>
      <c r="DJ26" s="5">
        <v>1</v>
      </c>
      <c r="DK26" s="4">
        <v>0.33333333333333326</v>
      </c>
      <c r="DL26" s="3">
        <v>3.90625E-3</v>
      </c>
      <c r="DM26" s="5">
        <v>0</v>
      </c>
      <c r="DN26" s="4">
        <v>0</v>
      </c>
      <c r="DO26" s="4">
        <v>0</v>
      </c>
      <c r="DP26" s="5">
        <v>0</v>
      </c>
      <c r="DQ26" s="4">
        <v>0</v>
      </c>
      <c r="DR26" s="4">
        <v>0</v>
      </c>
      <c r="DS26" s="5">
        <v>0</v>
      </c>
      <c r="DT26" s="4">
        <v>0</v>
      </c>
      <c r="DU26" s="4">
        <v>0</v>
      </c>
      <c r="DV26" s="5">
        <v>0</v>
      </c>
      <c r="DW26" s="4">
        <v>0</v>
      </c>
      <c r="DX26" s="4">
        <v>0</v>
      </c>
      <c r="DY26" s="5">
        <v>0</v>
      </c>
      <c r="DZ26" s="4">
        <v>0</v>
      </c>
      <c r="EA26" s="4">
        <v>0</v>
      </c>
      <c r="EB26" s="5">
        <v>1</v>
      </c>
      <c r="EC26" s="4">
        <v>1</v>
      </c>
      <c r="ED26" s="3">
        <v>3.90625E-3</v>
      </c>
      <c r="EE26" s="5">
        <v>1</v>
      </c>
      <c r="EF26" s="4">
        <v>0.5</v>
      </c>
      <c r="EG26" s="3">
        <v>3.90625E-3</v>
      </c>
      <c r="EH26" s="5">
        <v>0</v>
      </c>
      <c r="EI26" s="4">
        <v>0</v>
      </c>
      <c r="EJ26" s="4">
        <v>0</v>
      </c>
      <c r="EK26" s="5">
        <v>0</v>
      </c>
      <c r="EL26" s="4">
        <v>0</v>
      </c>
      <c r="EM26" s="4">
        <v>0</v>
      </c>
      <c r="EN26" s="5">
        <v>2</v>
      </c>
      <c r="EO26" s="4">
        <v>7.6923076923076927E-2</v>
      </c>
      <c r="EP26" s="3">
        <v>7.8125E-3</v>
      </c>
      <c r="EQ26" s="5">
        <v>1</v>
      </c>
      <c r="ER26" s="4">
        <v>1</v>
      </c>
      <c r="ES26" s="3">
        <v>3.90625E-3</v>
      </c>
      <c r="ET26" s="5">
        <v>0</v>
      </c>
      <c r="EU26" s="4">
        <v>0</v>
      </c>
      <c r="EV26" s="4">
        <v>0</v>
      </c>
      <c r="EW26" s="5">
        <v>1</v>
      </c>
      <c r="EX26" s="4">
        <v>1</v>
      </c>
      <c r="EY26" s="3">
        <v>3.90625E-3</v>
      </c>
      <c r="EZ26" s="5">
        <v>1</v>
      </c>
      <c r="FA26" s="4">
        <v>1</v>
      </c>
      <c r="FB26" s="3">
        <v>3.90625E-3</v>
      </c>
      <c r="FC26" s="5">
        <v>0</v>
      </c>
      <c r="FD26" s="4">
        <v>0</v>
      </c>
      <c r="FE26" s="4">
        <v>0</v>
      </c>
      <c r="FF26" s="5">
        <v>0</v>
      </c>
      <c r="FG26" s="4">
        <v>0</v>
      </c>
      <c r="FH26" s="4">
        <v>0</v>
      </c>
      <c r="FI26" s="5">
        <v>0</v>
      </c>
      <c r="FJ26" s="4">
        <v>0</v>
      </c>
      <c r="FK26" s="4">
        <v>0</v>
      </c>
      <c r="FL26" s="5">
        <v>0</v>
      </c>
      <c r="FM26" s="4">
        <v>0</v>
      </c>
      <c r="FN26" s="4">
        <v>0</v>
      </c>
      <c r="FO26" s="5">
        <v>0</v>
      </c>
      <c r="FP26" s="4">
        <v>0</v>
      </c>
      <c r="FQ26" s="4">
        <v>0</v>
      </c>
      <c r="FR26" s="5">
        <v>0</v>
      </c>
      <c r="FS26" s="4">
        <v>0</v>
      </c>
      <c r="FT26" s="4">
        <v>0</v>
      </c>
      <c r="FU26" s="5">
        <v>2</v>
      </c>
      <c r="FV26" s="4">
        <v>1</v>
      </c>
      <c r="FW26" s="3">
        <v>7.8125E-3</v>
      </c>
      <c r="FX26" s="5">
        <v>0</v>
      </c>
      <c r="FY26" s="4">
        <v>0</v>
      </c>
      <c r="FZ26" s="4">
        <v>0</v>
      </c>
      <c r="GA26" s="5">
        <v>2</v>
      </c>
      <c r="GB26" s="4">
        <v>0.25</v>
      </c>
      <c r="GC26" s="3">
        <v>7.8125E-3</v>
      </c>
      <c r="GD26" s="5">
        <v>1</v>
      </c>
      <c r="GE26" s="4">
        <v>1</v>
      </c>
      <c r="GF26" s="3">
        <v>3.90625E-3</v>
      </c>
      <c r="GG26" s="5">
        <v>2</v>
      </c>
      <c r="GH26" s="4">
        <v>1</v>
      </c>
      <c r="GI26" s="3">
        <v>7.8125E-3</v>
      </c>
      <c r="GJ26" s="5">
        <v>1</v>
      </c>
      <c r="GK26" s="4">
        <v>1</v>
      </c>
      <c r="GL26" s="3">
        <v>3.90625E-3</v>
      </c>
      <c r="GM26" s="5">
        <v>1</v>
      </c>
      <c r="GN26" s="4">
        <v>8.3333333333333315E-2</v>
      </c>
      <c r="GO26" s="3">
        <v>3.90625E-3</v>
      </c>
      <c r="GP26" s="5">
        <v>0</v>
      </c>
      <c r="GQ26" s="4">
        <v>0</v>
      </c>
      <c r="GR26" s="4">
        <v>0</v>
      </c>
      <c r="GS26" s="5">
        <v>0</v>
      </c>
      <c r="GT26" s="4">
        <v>0</v>
      </c>
      <c r="GU26" s="4">
        <v>0</v>
      </c>
      <c r="GV26" s="5">
        <v>0</v>
      </c>
      <c r="GW26" s="4">
        <v>0</v>
      </c>
      <c r="GX26" s="4">
        <v>0</v>
      </c>
      <c r="GY26" s="5">
        <v>0</v>
      </c>
      <c r="GZ26" s="4">
        <v>0</v>
      </c>
      <c r="HA26" s="4">
        <v>0</v>
      </c>
      <c r="HB26" s="5">
        <v>0</v>
      </c>
      <c r="HC26" s="4">
        <v>0</v>
      </c>
      <c r="HD26" s="4">
        <v>0</v>
      </c>
      <c r="HE26" s="5">
        <v>0</v>
      </c>
      <c r="HF26" s="4">
        <v>0</v>
      </c>
      <c r="HG26" s="4">
        <v>0</v>
      </c>
      <c r="HH26" s="5">
        <v>0</v>
      </c>
      <c r="HI26" s="4">
        <v>0</v>
      </c>
      <c r="HJ26" s="4">
        <v>0</v>
      </c>
      <c r="HK26" s="5">
        <v>0</v>
      </c>
      <c r="HL26" s="4">
        <v>0</v>
      </c>
      <c r="HM26" s="4">
        <v>0</v>
      </c>
      <c r="HN26" s="5">
        <v>0</v>
      </c>
      <c r="HO26" s="4">
        <v>0</v>
      </c>
      <c r="HP26" s="4">
        <v>0</v>
      </c>
      <c r="HQ26" s="5">
        <v>1</v>
      </c>
      <c r="HR26" s="4">
        <v>1</v>
      </c>
      <c r="HS26" s="3">
        <v>3.90625E-3</v>
      </c>
      <c r="HT26" s="5">
        <v>0</v>
      </c>
      <c r="HU26" s="4">
        <v>0</v>
      </c>
      <c r="HV26" s="4">
        <v>0</v>
      </c>
      <c r="HW26" s="5">
        <v>2</v>
      </c>
      <c r="HX26" s="4">
        <v>0.25</v>
      </c>
      <c r="HY26" s="3">
        <v>7.8125E-3</v>
      </c>
      <c r="HZ26" s="5">
        <v>0</v>
      </c>
      <c r="IA26" s="4">
        <v>0</v>
      </c>
      <c r="IB26" s="4">
        <v>0</v>
      </c>
      <c r="IC26" s="5">
        <v>0</v>
      </c>
      <c r="ID26" s="4">
        <v>0</v>
      </c>
      <c r="IE26" s="4">
        <v>0</v>
      </c>
      <c r="IF26" s="5">
        <v>0</v>
      </c>
      <c r="IG26" s="4">
        <v>0</v>
      </c>
      <c r="IH26" s="4">
        <v>0</v>
      </c>
      <c r="II26" s="5">
        <v>0</v>
      </c>
      <c r="IJ26" s="4">
        <v>0</v>
      </c>
      <c r="IK26" s="4">
        <v>0</v>
      </c>
      <c r="IL26" s="5">
        <v>0</v>
      </c>
      <c r="IM26" s="4">
        <v>0</v>
      </c>
      <c r="IN26" s="4">
        <v>0</v>
      </c>
      <c r="IO26" s="5">
        <v>0</v>
      </c>
      <c r="IP26" s="4">
        <v>0</v>
      </c>
      <c r="IQ26" s="4">
        <v>0</v>
      </c>
      <c r="IR26" s="5">
        <v>1</v>
      </c>
      <c r="IS26" s="4">
        <v>1</v>
      </c>
      <c r="IT26" s="3">
        <v>3.90625E-3</v>
      </c>
      <c r="IU26" s="5">
        <v>0</v>
      </c>
      <c r="IV26" s="4">
        <v>0</v>
      </c>
      <c r="IW26" s="4">
        <v>0</v>
      </c>
      <c r="IX26" s="5">
        <v>0</v>
      </c>
      <c r="IY26" s="4">
        <v>0</v>
      </c>
      <c r="IZ26" s="4">
        <v>0</v>
      </c>
      <c r="JA26" s="5">
        <v>1</v>
      </c>
      <c r="JB26" s="4">
        <v>1</v>
      </c>
      <c r="JC26" s="3">
        <v>3.90625E-3</v>
      </c>
      <c r="JD26" s="5">
        <v>1</v>
      </c>
      <c r="JE26" s="4">
        <v>1</v>
      </c>
      <c r="JF26" s="3">
        <v>3.90625E-3</v>
      </c>
      <c r="JG26" s="5">
        <v>0</v>
      </c>
      <c r="JH26" s="4">
        <v>0</v>
      </c>
      <c r="JI26" s="4">
        <v>0</v>
      </c>
      <c r="JJ26" s="5">
        <v>0</v>
      </c>
      <c r="JK26" s="4">
        <v>0</v>
      </c>
      <c r="JL26" s="4">
        <v>0</v>
      </c>
      <c r="JM26" s="5">
        <v>1</v>
      </c>
      <c r="JN26" s="4">
        <v>0.33333333333333326</v>
      </c>
      <c r="JO26" s="3">
        <v>3.90625E-3</v>
      </c>
      <c r="JP26" s="5">
        <v>0</v>
      </c>
      <c r="JQ26" s="4">
        <v>0</v>
      </c>
      <c r="JR26" s="4">
        <v>0</v>
      </c>
      <c r="JS26" s="5">
        <v>0</v>
      </c>
      <c r="JT26" s="4">
        <v>0</v>
      </c>
      <c r="JU26" s="4">
        <v>0</v>
      </c>
      <c r="JV26" s="5">
        <v>1</v>
      </c>
      <c r="JW26" s="4">
        <v>1</v>
      </c>
      <c r="JX26" s="3">
        <v>3.90625E-3</v>
      </c>
      <c r="JY26" s="5">
        <v>0</v>
      </c>
      <c r="JZ26" s="4">
        <v>0</v>
      </c>
      <c r="KA26" s="4">
        <v>0</v>
      </c>
      <c r="KB26" s="5">
        <v>0</v>
      </c>
      <c r="KC26" s="4">
        <v>0</v>
      </c>
      <c r="KD26" s="4">
        <v>0</v>
      </c>
      <c r="KE26" s="5">
        <v>8</v>
      </c>
      <c r="KF26" s="4">
        <v>0.1095890410958904</v>
      </c>
      <c r="KG26" s="4">
        <v>3.125E-2</v>
      </c>
      <c r="KH26" s="5">
        <v>1</v>
      </c>
      <c r="KI26" s="4">
        <v>0.33333333333333326</v>
      </c>
      <c r="KJ26" s="3">
        <v>3.90625E-3</v>
      </c>
      <c r="KK26" s="5">
        <v>0</v>
      </c>
      <c r="KL26" s="4">
        <v>0</v>
      </c>
      <c r="KM26" s="4">
        <v>0</v>
      </c>
      <c r="KN26" s="5">
        <v>1</v>
      </c>
      <c r="KO26" s="4">
        <v>1</v>
      </c>
      <c r="KP26" s="3">
        <v>3.90625E-3</v>
      </c>
      <c r="KQ26" s="5">
        <v>0</v>
      </c>
      <c r="KR26" s="4">
        <v>0</v>
      </c>
      <c r="KS26" s="4">
        <v>0</v>
      </c>
      <c r="KT26" s="5">
        <v>0</v>
      </c>
      <c r="KU26" s="4">
        <v>0</v>
      </c>
      <c r="KV26" s="4">
        <v>0</v>
      </c>
      <c r="KW26" s="5">
        <v>0</v>
      </c>
      <c r="KX26" s="4">
        <v>0</v>
      </c>
      <c r="KY26" s="4">
        <v>0</v>
      </c>
      <c r="KZ26" s="5">
        <v>0</v>
      </c>
      <c r="LA26" s="4">
        <v>0</v>
      </c>
      <c r="LB26" s="4">
        <v>0</v>
      </c>
      <c r="LC26" s="5">
        <v>0</v>
      </c>
      <c r="LD26" s="4">
        <v>0</v>
      </c>
      <c r="LE26" s="11">
        <v>0</v>
      </c>
    </row>
    <row r="27" spans="1:317" x14ac:dyDescent="0.25">
      <c r="A27" s="539"/>
      <c r="B27" s="473" t="s">
        <v>20</v>
      </c>
      <c r="C27" s="153">
        <v>19</v>
      </c>
      <c r="D27" s="21">
        <v>3.0497592295345103E-2</v>
      </c>
      <c r="E27" s="21">
        <v>0.6785714285714286</v>
      </c>
      <c r="F27" s="20">
        <v>1</v>
      </c>
      <c r="G27" s="21">
        <v>2.564102564102564E-2</v>
      </c>
      <c r="H27" s="21">
        <v>3.5714285714285712E-2</v>
      </c>
      <c r="I27" s="20">
        <v>0</v>
      </c>
      <c r="J27" s="21">
        <v>0</v>
      </c>
      <c r="K27" s="21">
        <v>0</v>
      </c>
      <c r="L27" s="20">
        <v>0</v>
      </c>
      <c r="M27" s="21">
        <v>0</v>
      </c>
      <c r="N27" s="21">
        <v>0</v>
      </c>
      <c r="O27" s="20">
        <v>0</v>
      </c>
      <c r="P27" s="21">
        <v>0</v>
      </c>
      <c r="Q27" s="21">
        <v>0</v>
      </c>
      <c r="R27" s="20">
        <v>3</v>
      </c>
      <c r="S27" s="21">
        <v>2.0833333333333329E-2</v>
      </c>
      <c r="T27" s="21">
        <v>0.10714285714285714</v>
      </c>
      <c r="U27" s="20">
        <v>0</v>
      </c>
      <c r="V27" s="21">
        <v>0</v>
      </c>
      <c r="W27" s="21">
        <v>0</v>
      </c>
      <c r="X27" s="20">
        <v>0</v>
      </c>
      <c r="Y27" s="21">
        <v>0</v>
      </c>
      <c r="Z27" s="21">
        <v>0</v>
      </c>
      <c r="AA27" s="20">
        <v>0</v>
      </c>
      <c r="AB27" s="21">
        <v>0</v>
      </c>
      <c r="AC27" s="21">
        <v>0</v>
      </c>
      <c r="AD27" s="20">
        <v>0</v>
      </c>
      <c r="AE27" s="21">
        <v>0</v>
      </c>
      <c r="AF27" s="21">
        <v>0</v>
      </c>
      <c r="AG27" s="20">
        <v>0</v>
      </c>
      <c r="AH27" s="21">
        <v>0</v>
      </c>
      <c r="AI27" s="21">
        <v>0</v>
      </c>
      <c r="AJ27" s="20">
        <v>0</v>
      </c>
      <c r="AK27" s="21">
        <v>0</v>
      </c>
      <c r="AL27" s="21">
        <v>0</v>
      </c>
      <c r="AM27" s="20">
        <v>0</v>
      </c>
      <c r="AN27" s="21">
        <v>0</v>
      </c>
      <c r="AO27" s="21">
        <v>0</v>
      </c>
      <c r="AP27" s="20">
        <v>0</v>
      </c>
      <c r="AQ27" s="21">
        <v>0</v>
      </c>
      <c r="AR27" s="21">
        <v>0</v>
      </c>
      <c r="AS27" s="20">
        <v>0</v>
      </c>
      <c r="AT27" s="21">
        <v>0</v>
      </c>
      <c r="AU27" s="21">
        <v>0</v>
      </c>
      <c r="AV27" s="20">
        <v>0</v>
      </c>
      <c r="AW27" s="21">
        <v>0</v>
      </c>
      <c r="AX27" s="21">
        <v>0</v>
      </c>
      <c r="AY27" s="20">
        <v>0</v>
      </c>
      <c r="AZ27" s="21">
        <v>0</v>
      </c>
      <c r="BA27" s="21">
        <v>0</v>
      </c>
      <c r="BB27" s="20">
        <v>0</v>
      </c>
      <c r="BC27" s="21">
        <v>0</v>
      </c>
      <c r="BD27" s="21">
        <v>0</v>
      </c>
      <c r="BE27" s="20">
        <v>0</v>
      </c>
      <c r="BF27" s="21">
        <v>0</v>
      </c>
      <c r="BG27" s="21">
        <v>0</v>
      </c>
      <c r="BH27" s="20">
        <v>0</v>
      </c>
      <c r="BI27" s="21">
        <v>0</v>
      </c>
      <c r="BJ27" s="21">
        <v>0</v>
      </c>
      <c r="BK27" s="20">
        <v>0</v>
      </c>
      <c r="BL27" s="21">
        <v>0</v>
      </c>
      <c r="BM27" s="21">
        <v>0</v>
      </c>
      <c r="BN27" s="20">
        <v>0</v>
      </c>
      <c r="BO27" s="21">
        <v>0</v>
      </c>
      <c r="BP27" s="21">
        <v>0</v>
      </c>
      <c r="BQ27" s="20">
        <v>0</v>
      </c>
      <c r="BR27" s="21">
        <v>0</v>
      </c>
      <c r="BS27" s="21">
        <v>0</v>
      </c>
      <c r="BT27" s="20">
        <v>0</v>
      </c>
      <c r="BU27" s="21">
        <v>0</v>
      </c>
      <c r="BV27" s="21">
        <v>0</v>
      </c>
      <c r="BW27" s="20">
        <v>0</v>
      </c>
      <c r="BX27" s="21">
        <v>0</v>
      </c>
      <c r="BY27" s="21">
        <v>0</v>
      </c>
      <c r="BZ27" s="20">
        <v>0</v>
      </c>
      <c r="CA27" s="21">
        <v>0</v>
      </c>
      <c r="CB27" s="21">
        <v>0</v>
      </c>
      <c r="CC27" s="20">
        <v>0</v>
      </c>
      <c r="CD27" s="21">
        <v>0</v>
      </c>
      <c r="CE27" s="21">
        <v>0</v>
      </c>
      <c r="CF27" s="20">
        <v>0</v>
      </c>
      <c r="CG27" s="21">
        <v>0</v>
      </c>
      <c r="CH27" s="21">
        <v>0</v>
      </c>
      <c r="CI27" s="20">
        <v>0</v>
      </c>
      <c r="CJ27" s="21">
        <v>0</v>
      </c>
      <c r="CK27" s="21">
        <v>0</v>
      </c>
      <c r="CL27" s="20">
        <v>1</v>
      </c>
      <c r="CM27" s="21">
        <v>0.125</v>
      </c>
      <c r="CN27" s="21">
        <v>3.5714285714285712E-2</v>
      </c>
      <c r="CO27" s="20">
        <v>0</v>
      </c>
      <c r="CP27" s="21">
        <v>0</v>
      </c>
      <c r="CQ27" s="21">
        <v>0</v>
      </c>
      <c r="CR27" s="20">
        <v>0</v>
      </c>
      <c r="CS27" s="21">
        <v>0</v>
      </c>
      <c r="CT27" s="21">
        <v>0</v>
      </c>
      <c r="CU27" s="20">
        <v>0</v>
      </c>
      <c r="CV27" s="21">
        <v>0</v>
      </c>
      <c r="CW27" s="21">
        <v>0</v>
      </c>
      <c r="CX27" s="20">
        <v>0</v>
      </c>
      <c r="CY27" s="21">
        <v>0</v>
      </c>
      <c r="CZ27" s="21">
        <v>0</v>
      </c>
      <c r="DA27" s="20">
        <v>0</v>
      </c>
      <c r="DB27" s="21">
        <v>0</v>
      </c>
      <c r="DC27" s="21">
        <v>0</v>
      </c>
      <c r="DD27" s="20">
        <v>0</v>
      </c>
      <c r="DE27" s="21">
        <v>0</v>
      </c>
      <c r="DF27" s="21">
        <v>0</v>
      </c>
      <c r="DG27" s="20">
        <v>0</v>
      </c>
      <c r="DH27" s="21">
        <v>0</v>
      </c>
      <c r="DI27" s="21">
        <v>0</v>
      </c>
      <c r="DJ27" s="20">
        <v>0</v>
      </c>
      <c r="DK27" s="21">
        <v>0</v>
      </c>
      <c r="DL27" s="21">
        <v>0</v>
      </c>
      <c r="DM27" s="20">
        <v>0</v>
      </c>
      <c r="DN27" s="21">
        <v>0</v>
      </c>
      <c r="DO27" s="21">
        <v>0</v>
      </c>
      <c r="DP27" s="20">
        <v>0</v>
      </c>
      <c r="DQ27" s="21">
        <v>0</v>
      </c>
      <c r="DR27" s="21">
        <v>0</v>
      </c>
      <c r="DS27" s="20">
        <v>0</v>
      </c>
      <c r="DT27" s="21">
        <v>0</v>
      </c>
      <c r="DU27" s="21">
        <v>0</v>
      </c>
      <c r="DV27" s="20">
        <v>0</v>
      </c>
      <c r="DW27" s="21">
        <v>0</v>
      </c>
      <c r="DX27" s="21">
        <v>0</v>
      </c>
      <c r="DY27" s="20">
        <v>0</v>
      </c>
      <c r="DZ27" s="21">
        <v>0</v>
      </c>
      <c r="EA27" s="21">
        <v>0</v>
      </c>
      <c r="EB27" s="20">
        <v>0</v>
      </c>
      <c r="EC27" s="21">
        <v>0</v>
      </c>
      <c r="ED27" s="21">
        <v>0</v>
      </c>
      <c r="EE27" s="20">
        <v>0</v>
      </c>
      <c r="EF27" s="21">
        <v>0</v>
      </c>
      <c r="EG27" s="21">
        <v>0</v>
      </c>
      <c r="EH27" s="20">
        <v>0</v>
      </c>
      <c r="EI27" s="21">
        <v>0</v>
      </c>
      <c r="EJ27" s="21">
        <v>0</v>
      </c>
      <c r="EK27" s="20">
        <v>0</v>
      </c>
      <c r="EL27" s="21">
        <v>0</v>
      </c>
      <c r="EM27" s="21">
        <v>0</v>
      </c>
      <c r="EN27" s="20">
        <v>0</v>
      </c>
      <c r="EO27" s="21">
        <v>0</v>
      </c>
      <c r="EP27" s="21">
        <v>0</v>
      </c>
      <c r="EQ27" s="20">
        <v>0</v>
      </c>
      <c r="ER27" s="21">
        <v>0</v>
      </c>
      <c r="ES27" s="21">
        <v>0</v>
      </c>
      <c r="ET27" s="20">
        <v>0</v>
      </c>
      <c r="EU27" s="21">
        <v>0</v>
      </c>
      <c r="EV27" s="21">
        <v>0</v>
      </c>
      <c r="EW27" s="20">
        <v>0</v>
      </c>
      <c r="EX27" s="21">
        <v>0</v>
      </c>
      <c r="EY27" s="21">
        <v>0</v>
      </c>
      <c r="EZ27" s="20">
        <v>0</v>
      </c>
      <c r="FA27" s="21">
        <v>0</v>
      </c>
      <c r="FB27" s="21">
        <v>0</v>
      </c>
      <c r="FC27" s="20">
        <v>0</v>
      </c>
      <c r="FD27" s="21">
        <v>0</v>
      </c>
      <c r="FE27" s="21">
        <v>0</v>
      </c>
      <c r="FF27" s="20">
        <v>0</v>
      </c>
      <c r="FG27" s="21">
        <v>0</v>
      </c>
      <c r="FH27" s="21">
        <v>0</v>
      </c>
      <c r="FI27" s="20">
        <v>0</v>
      </c>
      <c r="FJ27" s="21">
        <v>0</v>
      </c>
      <c r="FK27" s="21">
        <v>0</v>
      </c>
      <c r="FL27" s="20">
        <v>1</v>
      </c>
      <c r="FM27" s="21">
        <v>1</v>
      </c>
      <c r="FN27" s="21">
        <v>3.5714285714285712E-2</v>
      </c>
      <c r="FO27" s="20">
        <v>0</v>
      </c>
      <c r="FP27" s="21">
        <v>0</v>
      </c>
      <c r="FQ27" s="21">
        <v>0</v>
      </c>
      <c r="FR27" s="20">
        <v>0</v>
      </c>
      <c r="FS27" s="21">
        <v>0</v>
      </c>
      <c r="FT27" s="21">
        <v>0</v>
      </c>
      <c r="FU27" s="20">
        <v>0</v>
      </c>
      <c r="FV27" s="21">
        <v>0</v>
      </c>
      <c r="FW27" s="21">
        <v>0</v>
      </c>
      <c r="FX27" s="20">
        <v>0</v>
      </c>
      <c r="FY27" s="21">
        <v>0</v>
      </c>
      <c r="FZ27" s="21">
        <v>0</v>
      </c>
      <c r="GA27" s="20">
        <v>0</v>
      </c>
      <c r="GB27" s="21">
        <v>0</v>
      </c>
      <c r="GC27" s="21">
        <v>0</v>
      </c>
      <c r="GD27" s="20">
        <v>0</v>
      </c>
      <c r="GE27" s="21">
        <v>0</v>
      </c>
      <c r="GF27" s="21">
        <v>0</v>
      </c>
      <c r="GG27" s="20">
        <v>0</v>
      </c>
      <c r="GH27" s="21">
        <v>0</v>
      </c>
      <c r="GI27" s="21">
        <v>0</v>
      </c>
      <c r="GJ27" s="20">
        <v>0</v>
      </c>
      <c r="GK27" s="21">
        <v>0</v>
      </c>
      <c r="GL27" s="21">
        <v>0</v>
      </c>
      <c r="GM27" s="20">
        <v>1</v>
      </c>
      <c r="GN27" s="21">
        <v>8.3333333333333315E-2</v>
      </c>
      <c r="GO27" s="21">
        <v>3.5714285714285712E-2</v>
      </c>
      <c r="GP27" s="20">
        <v>0</v>
      </c>
      <c r="GQ27" s="21">
        <v>0</v>
      </c>
      <c r="GR27" s="21">
        <v>0</v>
      </c>
      <c r="GS27" s="20">
        <v>1</v>
      </c>
      <c r="GT27" s="21">
        <v>1</v>
      </c>
      <c r="GU27" s="21">
        <v>3.5714285714285712E-2</v>
      </c>
      <c r="GV27" s="20">
        <v>0</v>
      </c>
      <c r="GW27" s="21">
        <v>0</v>
      </c>
      <c r="GX27" s="21">
        <v>0</v>
      </c>
      <c r="GY27" s="20">
        <v>0</v>
      </c>
      <c r="GZ27" s="21">
        <v>0</v>
      </c>
      <c r="HA27" s="21">
        <v>0</v>
      </c>
      <c r="HB27" s="20">
        <v>0</v>
      </c>
      <c r="HC27" s="21">
        <v>0</v>
      </c>
      <c r="HD27" s="21">
        <v>0</v>
      </c>
      <c r="HE27" s="20">
        <v>0</v>
      </c>
      <c r="HF27" s="21">
        <v>0</v>
      </c>
      <c r="HG27" s="21">
        <v>0</v>
      </c>
      <c r="HH27" s="20">
        <v>0</v>
      </c>
      <c r="HI27" s="21">
        <v>0</v>
      </c>
      <c r="HJ27" s="21">
        <v>0</v>
      </c>
      <c r="HK27" s="20">
        <v>0</v>
      </c>
      <c r="HL27" s="21">
        <v>0</v>
      </c>
      <c r="HM27" s="21">
        <v>0</v>
      </c>
      <c r="HN27" s="20">
        <v>0</v>
      </c>
      <c r="HO27" s="21">
        <v>0</v>
      </c>
      <c r="HP27" s="21">
        <v>0</v>
      </c>
      <c r="HQ27" s="20">
        <v>0</v>
      </c>
      <c r="HR27" s="21">
        <v>0</v>
      </c>
      <c r="HS27" s="21">
        <v>0</v>
      </c>
      <c r="HT27" s="20">
        <v>0</v>
      </c>
      <c r="HU27" s="21">
        <v>0</v>
      </c>
      <c r="HV27" s="21">
        <v>0</v>
      </c>
      <c r="HW27" s="20">
        <v>0</v>
      </c>
      <c r="HX27" s="21">
        <v>0</v>
      </c>
      <c r="HY27" s="21">
        <v>0</v>
      </c>
      <c r="HZ27" s="20">
        <v>0</v>
      </c>
      <c r="IA27" s="21">
        <v>0</v>
      </c>
      <c r="IB27" s="21">
        <v>0</v>
      </c>
      <c r="IC27" s="20">
        <v>0</v>
      </c>
      <c r="ID27" s="21">
        <v>0</v>
      </c>
      <c r="IE27" s="21">
        <v>0</v>
      </c>
      <c r="IF27" s="20">
        <v>0</v>
      </c>
      <c r="IG27" s="21">
        <v>0</v>
      </c>
      <c r="IH27" s="21">
        <v>0</v>
      </c>
      <c r="II27" s="20">
        <v>0</v>
      </c>
      <c r="IJ27" s="21">
        <v>0</v>
      </c>
      <c r="IK27" s="21">
        <v>0</v>
      </c>
      <c r="IL27" s="20">
        <v>0</v>
      </c>
      <c r="IM27" s="21">
        <v>0</v>
      </c>
      <c r="IN27" s="21">
        <v>0</v>
      </c>
      <c r="IO27" s="20">
        <v>0</v>
      </c>
      <c r="IP27" s="21">
        <v>0</v>
      </c>
      <c r="IQ27" s="21">
        <v>0</v>
      </c>
      <c r="IR27" s="20">
        <v>0</v>
      </c>
      <c r="IS27" s="21">
        <v>0</v>
      </c>
      <c r="IT27" s="21">
        <v>0</v>
      </c>
      <c r="IU27" s="20">
        <v>0</v>
      </c>
      <c r="IV27" s="21">
        <v>0</v>
      </c>
      <c r="IW27" s="21">
        <v>0</v>
      </c>
      <c r="IX27" s="20">
        <v>0</v>
      </c>
      <c r="IY27" s="21">
        <v>0</v>
      </c>
      <c r="IZ27" s="21">
        <v>0</v>
      </c>
      <c r="JA27" s="20">
        <v>0</v>
      </c>
      <c r="JB27" s="21">
        <v>0</v>
      </c>
      <c r="JC27" s="21">
        <v>0</v>
      </c>
      <c r="JD27" s="20">
        <v>0</v>
      </c>
      <c r="JE27" s="21">
        <v>0</v>
      </c>
      <c r="JF27" s="21">
        <v>0</v>
      </c>
      <c r="JG27" s="20">
        <v>0</v>
      </c>
      <c r="JH27" s="21">
        <v>0</v>
      </c>
      <c r="JI27" s="21">
        <v>0</v>
      </c>
      <c r="JJ27" s="20">
        <v>0</v>
      </c>
      <c r="JK27" s="21">
        <v>0</v>
      </c>
      <c r="JL27" s="21">
        <v>0</v>
      </c>
      <c r="JM27" s="20">
        <v>0</v>
      </c>
      <c r="JN27" s="21">
        <v>0</v>
      </c>
      <c r="JO27" s="21">
        <v>0</v>
      </c>
      <c r="JP27" s="20">
        <v>0</v>
      </c>
      <c r="JQ27" s="21">
        <v>0</v>
      </c>
      <c r="JR27" s="21">
        <v>0</v>
      </c>
      <c r="JS27" s="20">
        <v>0</v>
      </c>
      <c r="JT27" s="21">
        <v>0</v>
      </c>
      <c r="JU27" s="21">
        <v>0</v>
      </c>
      <c r="JV27" s="20">
        <v>0</v>
      </c>
      <c r="JW27" s="21">
        <v>0</v>
      </c>
      <c r="JX27" s="21">
        <v>0</v>
      </c>
      <c r="JY27" s="20">
        <v>0</v>
      </c>
      <c r="JZ27" s="21">
        <v>0</v>
      </c>
      <c r="KA27" s="21">
        <v>0</v>
      </c>
      <c r="KB27" s="20">
        <v>0</v>
      </c>
      <c r="KC27" s="21">
        <v>0</v>
      </c>
      <c r="KD27" s="21">
        <v>0</v>
      </c>
      <c r="KE27" s="20">
        <v>0</v>
      </c>
      <c r="KF27" s="21">
        <v>0</v>
      </c>
      <c r="KG27" s="21">
        <v>0</v>
      </c>
      <c r="KH27" s="20">
        <v>1</v>
      </c>
      <c r="KI27" s="21">
        <v>0.33333333333333326</v>
      </c>
      <c r="KJ27" s="21">
        <v>3.5714285714285712E-2</v>
      </c>
      <c r="KK27" s="20">
        <v>0</v>
      </c>
      <c r="KL27" s="21">
        <v>0</v>
      </c>
      <c r="KM27" s="21">
        <v>0</v>
      </c>
      <c r="KN27" s="20">
        <v>0</v>
      </c>
      <c r="KO27" s="21">
        <v>0</v>
      </c>
      <c r="KP27" s="21">
        <v>0</v>
      </c>
      <c r="KQ27" s="20">
        <v>0</v>
      </c>
      <c r="KR27" s="21">
        <v>0</v>
      </c>
      <c r="KS27" s="21">
        <v>0</v>
      </c>
      <c r="KT27" s="20">
        <v>0</v>
      </c>
      <c r="KU27" s="21">
        <v>0</v>
      </c>
      <c r="KV27" s="21">
        <v>0</v>
      </c>
      <c r="KW27" s="20">
        <v>0</v>
      </c>
      <c r="KX27" s="21">
        <v>0</v>
      </c>
      <c r="KY27" s="21">
        <v>0</v>
      </c>
      <c r="KZ27" s="20">
        <v>0</v>
      </c>
      <c r="LA27" s="21">
        <v>0</v>
      </c>
      <c r="LB27" s="21">
        <v>0</v>
      </c>
      <c r="LC27" s="20">
        <v>0</v>
      </c>
      <c r="LD27" s="21">
        <v>0</v>
      </c>
      <c r="LE27" s="43">
        <v>0</v>
      </c>
    </row>
    <row r="28" spans="1:317" ht="15" thickBot="1" x14ac:dyDescent="0.3">
      <c r="A28" s="540"/>
      <c r="B28" s="474" t="s">
        <v>21</v>
      </c>
      <c r="C28" s="154">
        <v>623</v>
      </c>
      <c r="D28" s="39">
        <v>1</v>
      </c>
      <c r="E28" s="39">
        <v>0.53430531732418529</v>
      </c>
      <c r="F28" s="40">
        <v>39</v>
      </c>
      <c r="G28" s="39">
        <v>1</v>
      </c>
      <c r="H28" s="39">
        <v>3.3447684391080618E-2</v>
      </c>
      <c r="I28" s="40">
        <v>3</v>
      </c>
      <c r="J28" s="39">
        <v>1</v>
      </c>
      <c r="K28" s="41">
        <v>2.5728987993138943E-3</v>
      </c>
      <c r="L28" s="40">
        <v>2</v>
      </c>
      <c r="M28" s="39">
        <v>1</v>
      </c>
      <c r="N28" s="41">
        <v>1.7152658662092624E-3</v>
      </c>
      <c r="O28" s="40">
        <v>1</v>
      </c>
      <c r="P28" s="39">
        <v>1</v>
      </c>
      <c r="Q28" s="41">
        <v>8.576329331046312E-4</v>
      </c>
      <c r="R28" s="40">
        <v>144</v>
      </c>
      <c r="S28" s="39">
        <v>1</v>
      </c>
      <c r="T28" s="39">
        <v>0.1234991423670669</v>
      </c>
      <c r="U28" s="40">
        <v>5</v>
      </c>
      <c r="V28" s="39">
        <v>1</v>
      </c>
      <c r="W28" s="41">
        <v>4.2881646655231562E-3</v>
      </c>
      <c r="X28" s="40">
        <v>3</v>
      </c>
      <c r="Y28" s="39">
        <v>1</v>
      </c>
      <c r="Z28" s="41">
        <v>2.5728987993138943E-3</v>
      </c>
      <c r="AA28" s="40">
        <v>4</v>
      </c>
      <c r="AB28" s="39">
        <v>1</v>
      </c>
      <c r="AC28" s="41">
        <v>3.4305317324185248E-3</v>
      </c>
      <c r="AD28" s="40">
        <v>12</v>
      </c>
      <c r="AE28" s="39">
        <v>1</v>
      </c>
      <c r="AF28" s="39">
        <v>1.0291595197255577E-2</v>
      </c>
      <c r="AG28" s="40">
        <v>1</v>
      </c>
      <c r="AH28" s="39">
        <v>1</v>
      </c>
      <c r="AI28" s="41">
        <v>8.576329331046312E-4</v>
      </c>
      <c r="AJ28" s="40">
        <v>1</v>
      </c>
      <c r="AK28" s="39">
        <v>1</v>
      </c>
      <c r="AL28" s="41">
        <v>8.576329331046312E-4</v>
      </c>
      <c r="AM28" s="40">
        <v>4</v>
      </c>
      <c r="AN28" s="39">
        <v>1</v>
      </c>
      <c r="AO28" s="41">
        <v>3.4305317324185248E-3</v>
      </c>
      <c r="AP28" s="40">
        <v>1</v>
      </c>
      <c r="AQ28" s="39">
        <v>1</v>
      </c>
      <c r="AR28" s="41">
        <v>8.576329331046312E-4</v>
      </c>
      <c r="AS28" s="40">
        <v>3</v>
      </c>
      <c r="AT28" s="39">
        <v>1</v>
      </c>
      <c r="AU28" s="41">
        <v>2.5728987993138943E-3</v>
      </c>
      <c r="AV28" s="40">
        <v>1</v>
      </c>
      <c r="AW28" s="39">
        <v>1</v>
      </c>
      <c r="AX28" s="41">
        <v>8.576329331046312E-4</v>
      </c>
      <c r="AY28" s="40">
        <v>9</v>
      </c>
      <c r="AZ28" s="39">
        <v>1</v>
      </c>
      <c r="BA28" s="41">
        <v>7.7186963979416811E-3</v>
      </c>
      <c r="BB28" s="40">
        <v>1</v>
      </c>
      <c r="BC28" s="39">
        <v>1</v>
      </c>
      <c r="BD28" s="41">
        <v>8.576329331046312E-4</v>
      </c>
      <c r="BE28" s="40">
        <v>14</v>
      </c>
      <c r="BF28" s="39">
        <v>1</v>
      </c>
      <c r="BG28" s="39">
        <v>1.2006861063464835E-2</v>
      </c>
      <c r="BH28" s="40">
        <v>3</v>
      </c>
      <c r="BI28" s="39">
        <v>1</v>
      </c>
      <c r="BJ28" s="41">
        <v>2.5728987993138943E-3</v>
      </c>
      <c r="BK28" s="40">
        <v>2</v>
      </c>
      <c r="BL28" s="39">
        <v>1</v>
      </c>
      <c r="BM28" s="41">
        <v>1.7152658662092624E-3</v>
      </c>
      <c r="BN28" s="40">
        <v>10</v>
      </c>
      <c r="BO28" s="39">
        <v>1</v>
      </c>
      <c r="BP28" s="41">
        <v>8.5763293310463125E-3</v>
      </c>
      <c r="BQ28" s="40">
        <v>1</v>
      </c>
      <c r="BR28" s="39">
        <v>1</v>
      </c>
      <c r="BS28" s="41">
        <v>8.576329331046312E-4</v>
      </c>
      <c r="BT28" s="40">
        <v>1</v>
      </c>
      <c r="BU28" s="39">
        <v>1</v>
      </c>
      <c r="BV28" s="41">
        <v>8.576329331046312E-4</v>
      </c>
      <c r="BW28" s="40">
        <v>1</v>
      </c>
      <c r="BX28" s="39">
        <v>1</v>
      </c>
      <c r="BY28" s="41">
        <v>8.576329331046312E-4</v>
      </c>
      <c r="BZ28" s="40">
        <v>3</v>
      </c>
      <c r="CA28" s="39">
        <v>1</v>
      </c>
      <c r="CB28" s="41">
        <v>2.5728987993138943E-3</v>
      </c>
      <c r="CC28" s="40">
        <v>1</v>
      </c>
      <c r="CD28" s="39">
        <v>1</v>
      </c>
      <c r="CE28" s="41">
        <v>8.576329331046312E-4</v>
      </c>
      <c r="CF28" s="40">
        <v>4</v>
      </c>
      <c r="CG28" s="39">
        <v>1</v>
      </c>
      <c r="CH28" s="41">
        <v>3.4305317324185248E-3</v>
      </c>
      <c r="CI28" s="40">
        <v>1</v>
      </c>
      <c r="CJ28" s="39">
        <v>1</v>
      </c>
      <c r="CK28" s="41">
        <v>8.576329331046312E-4</v>
      </c>
      <c r="CL28" s="40">
        <v>8</v>
      </c>
      <c r="CM28" s="39">
        <v>1</v>
      </c>
      <c r="CN28" s="41">
        <v>6.8610634648370496E-3</v>
      </c>
      <c r="CO28" s="40">
        <v>2</v>
      </c>
      <c r="CP28" s="39">
        <v>1</v>
      </c>
      <c r="CQ28" s="41">
        <v>1.7152658662092624E-3</v>
      </c>
      <c r="CR28" s="40">
        <v>1</v>
      </c>
      <c r="CS28" s="39">
        <v>1</v>
      </c>
      <c r="CT28" s="41">
        <v>8.576329331046312E-4</v>
      </c>
      <c r="CU28" s="40">
        <v>5</v>
      </c>
      <c r="CV28" s="39">
        <v>1</v>
      </c>
      <c r="CW28" s="41">
        <v>4.2881646655231562E-3</v>
      </c>
      <c r="CX28" s="40">
        <v>2</v>
      </c>
      <c r="CY28" s="39">
        <v>1</v>
      </c>
      <c r="CZ28" s="41">
        <v>1.7152658662092624E-3</v>
      </c>
      <c r="DA28" s="40">
        <v>1</v>
      </c>
      <c r="DB28" s="39">
        <v>1</v>
      </c>
      <c r="DC28" s="41">
        <v>8.576329331046312E-4</v>
      </c>
      <c r="DD28" s="40">
        <v>2</v>
      </c>
      <c r="DE28" s="39">
        <v>1</v>
      </c>
      <c r="DF28" s="41">
        <v>1.7152658662092624E-3</v>
      </c>
      <c r="DG28" s="40">
        <v>15</v>
      </c>
      <c r="DH28" s="39">
        <v>1</v>
      </c>
      <c r="DI28" s="39">
        <v>1.2864493996569469E-2</v>
      </c>
      <c r="DJ28" s="40">
        <v>3</v>
      </c>
      <c r="DK28" s="39">
        <v>1</v>
      </c>
      <c r="DL28" s="41">
        <v>2.5728987993138943E-3</v>
      </c>
      <c r="DM28" s="40">
        <v>1</v>
      </c>
      <c r="DN28" s="39">
        <v>1</v>
      </c>
      <c r="DO28" s="41">
        <v>8.576329331046312E-4</v>
      </c>
      <c r="DP28" s="40">
        <v>1</v>
      </c>
      <c r="DQ28" s="39">
        <v>1</v>
      </c>
      <c r="DR28" s="41">
        <v>8.576329331046312E-4</v>
      </c>
      <c r="DS28" s="40">
        <v>2</v>
      </c>
      <c r="DT28" s="39">
        <v>1</v>
      </c>
      <c r="DU28" s="41">
        <v>1.7152658662092624E-3</v>
      </c>
      <c r="DV28" s="40">
        <v>1</v>
      </c>
      <c r="DW28" s="39">
        <v>1</v>
      </c>
      <c r="DX28" s="41">
        <v>8.576329331046312E-4</v>
      </c>
      <c r="DY28" s="40">
        <v>1</v>
      </c>
      <c r="DZ28" s="39">
        <v>1</v>
      </c>
      <c r="EA28" s="41">
        <v>8.576329331046312E-4</v>
      </c>
      <c r="EB28" s="40">
        <v>1</v>
      </c>
      <c r="EC28" s="39">
        <v>1</v>
      </c>
      <c r="ED28" s="41">
        <v>8.576329331046312E-4</v>
      </c>
      <c r="EE28" s="40">
        <v>2</v>
      </c>
      <c r="EF28" s="39">
        <v>1</v>
      </c>
      <c r="EG28" s="41">
        <v>1.7152658662092624E-3</v>
      </c>
      <c r="EH28" s="40">
        <v>1</v>
      </c>
      <c r="EI28" s="39">
        <v>1</v>
      </c>
      <c r="EJ28" s="41">
        <v>8.576329331046312E-4</v>
      </c>
      <c r="EK28" s="40">
        <v>1</v>
      </c>
      <c r="EL28" s="39">
        <v>1</v>
      </c>
      <c r="EM28" s="41">
        <v>8.576329331046312E-4</v>
      </c>
      <c r="EN28" s="40">
        <v>26</v>
      </c>
      <c r="EO28" s="39">
        <v>1</v>
      </c>
      <c r="EP28" s="39">
        <v>2.2298456260720415E-2</v>
      </c>
      <c r="EQ28" s="40">
        <v>1</v>
      </c>
      <c r="ER28" s="39">
        <v>1</v>
      </c>
      <c r="ES28" s="41">
        <v>8.576329331046312E-4</v>
      </c>
      <c r="ET28" s="40">
        <v>1</v>
      </c>
      <c r="EU28" s="39">
        <v>1</v>
      </c>
      <c r="EV28" s="41">
        <v>8.576329331046312E-4</v>
      </c>
      <c r="EW28" s="40">
        <v>1</v>
      </c>
      <c r="EX28" s="39">
        <v>1</v>
      </c>
      <c r="EY28" s="41">
        <v>8.576329331046312E-4</v>
      </c>
      <c r="EZ28" s="40">
        <v>1</v>
      </c>
      <c r="FA28" s="39">
        <v>1</v>
      </c>
      <c r="FB28" s="41">
        <v>8.576329331046312E-4</v>
      </c>
      <c r="FC28" s="40">
        <v>1</v>
      </c>
      <c r="FD28" s="39">
        <v>1</v>
      </c>
      <c r="FE28" s="41">
        <v>8.576329331046312E-4</v>
      </c>
      <c r="FF28" s="40">
        <v>1</v>
      </c>
      <c r="FG28" s="39">
        <v>1</v>
      </c>
      <c r="FH28" s="41">
        <v>8.576329331046312E-4</v>
      </c>
      <c r="FI28" s="40">
        <v>18</v>
      </c>
      <c r="FJ28" s="39">
        <v>1</v>
      </c>
      <c r="FK28" s="39">
        <v>1.5437392795883362E-2</v>
      </c>
      <c r="FL28" s="40">
        <v>1</v>
      </c>
      <c r="FM28" s="39">
        <v>1</v>
      </c>
      <c r="FN28" s="41">
        <v>8.576329331046312E-4</v>
      </c>
      <c r="FO28" s="40">
        <v>1</v>
      </c>
      <c r="FP28" s="39">
        <v>1</v>
      </c>
      <c r="FQ28" s="41">
        <v>8.576329331046312E-4</v>
      </c>
      <c r="FR28" s="40">
        <v>1</v>
      </c>
      <c r="FS28" s="39">
        <v>1</v>
      </c>
      <c r="FT28" s="41">
        <v>8.576329331046312E-4</v>
      </c>
      <c r="FU28" s="40">
        <v>2</v>
      </c>
      <c r="FV28" s="39">
        <v>1</v>
      </c>
      <c r="FW28" s="41">
        <v>1.7152658662092624E-3</v>
      </c>
      <c r="FX28" s="40">
        <v>1</v>
      </c>
      <c r="FY28" s="39">
        <v>1</v>
      </c>
      <c r="FZ28" s="41">
        <v>8.576329331046312E-4</v>
      </c>
      <c r="GA28" s="40">
        <v>8</v>
      </c>
      <c r="GB28" s="39">
        <v>1</v>
      </c>
      <c r="GC28" s="41">
        <v>6.8610634648370496E-3</v>
      </c>
      <c r="GD28" s="40">
        <v>1</v>
      </c>
      <c r="GE28" s="39">
        <v>1</v>
      </c>
      <c r="GF28" s="41">
        <v>8.576329331046312E-4</v>
      </c>
      <c r="GG28" s="40">
        <v>2</v>
      </c>
      <c r="GH28" s="39">
        <v>1</v>
      </c>
      <c r="GI28" s="41">
        <v>1.7152658662092624E-3</v>
      </c>
      <c r="GJ28" s="40">
        <v>1</v>
      </c>
      <c r="GK28" s="39">
        <v>1</v>
      </c>
      <c r="GL28" s="41">
        <v>8.576329331046312E-4</v>
      </c>
      <c r="GM28" s="40">
        <v>12</v>
      </c>
      <c r="GN28" s="39">
        <v>1</v>
      </c>
      <c r="GO28" s="39">
        <v>1.0291595197255577E-2</v>
      </c>
      <c r="GP28" s="40">
        <v>1</v>
      </c>
      <c r="GQ28" s="39">
        <v>1</v>
      </c>
      <c r="GR28" s="41">
        <v>8.576329331046312E-4</v>
      </c>
      <c r="GS28" s="40">
        <v>1</v>
      </c>
      <c r="GT28" s="39">
        <v>1</v>
      </c>
      <c r="GU28" s="41">
        <v>8.576329331046312E-4</v>
      </c>
      <c r="GV28" s="40">
        <v>1</v>
      </c>
      <c r="GW28" s="39">
        <v>1</v>
      </c>
      <c r="GX28" s="41">
        <v>8.576329331046312E-4</v>
      </c>
      <c r="GY28" s="40">
        <v>1</v>
      </c>
      <c r="GZ28" s="39">
        <v>1</v>
      </c>
      <c r="HA28" s="41">
        <v>8.576329331046312E-4</v>
      </c>
      <c r="HB28" s="40">
        <v>1</v>
      </c>
      <c r="HC28" s="39">
        <v>1</v>
      </c>
      <c r="HD28" s="41">
        <v>8.576329331046312E-4</v>
      </c>
      <c r="HE28" s="40">
        <v>1</v>
      </c>
      <c r="HF28" s="39">
        <v>1</v>
      </c>
      <c r="HG28" s="41">
        <v>8.576329331046312E-4</v>
      </c>
      <c r="HH28" s="40">
        <v>1</v>
      </c>
      <c r="HI28" s="39">
        <v>1</v>
      </c>
      <c r="HJ28" s="41">
        <v>8.576329331046312E-4</v>
      </c>
      <c r="HK28" s="40">
        <v>1</v>
      </c>
      <c r="HL28" s="39">
        <v>1</v>
      </c>
      <c r="HM28" s="41">
        <v>8.576329331046312E-4</v>
      </c>
      <c r="HN28" s="40">
        <v>1</v>
      </c>
      <c r="HO28" s="39">
        <v>1</v>
      </c>
      <c r="HP28" s="41">
        <v>8.576329331046312E-4</v>
      </c>
      <c r="HQ28" s="40">
        <v>1</v>
      </c>
      <c r="HR28" s="39">
        <v>1</v>
      </c>
      <c r="HS28" s="41">
        <v>8.576329331046312E-4</v>
      </c>
      <c r="HT28" s="40">
        <v>1</v>
      </c>
      <c r="HU28" s="39">
        <v>1</v>
      </c>
      <c r="HV28" s="41">
        <v>8.576329331046312E-4</v>
      </c>
      <c r="HW28" s="40">
        <v>8</v>
      </c>
      <c r="HX28" s="39">
        <v>1</v>
      </c>
      <c r="HY28" s="41">
        <v>6.8610634648370496E-3</v>
      </c>
      <c r="HZ28" s="40">
        <v>6</v>
      </c>
      <c r="IA28" s="39">
        <v>1</v>
      </c>
      <c r="IB28" s="41">
        <v>5.1457975986277885E-3</v>
      </c>
      <c r="IC28" s="40">
        <v>2</v>
      </c>
      <c r="ID28" s="39">
        <v>1</v>
      </c>
      <c r="IE28" s="41">
        <v>1.7152658662092624E-3</v>
      </c>
      <c r="IF28" s="40">
        <v>1</v>
      </c>
      <c r="IG28" s="39">
        <v>1</v>
      </c>
      <c r="IH28" s="41">
        <v>8.576329331046312E-4</v>
      </c>
      <c r="II28" s="40">
        <v>1</v>
      </c>
      <c r="IJ28" s="39">
        <v>1</v>
      </c>
      <c r="IK28" s="41">
        <v>8.576329331046312E-4</v>
      </c>
      <c r="IL28" s="40">
        <v>1</v>
      </c>
      <c r="IM28" s="39">
        <v>1</v>
      </c>
      <c r="IN28" s="41">
        <v>8.576329331046312E-4</v>
      </c>
      <c r="IO28" s="40">
        <v>5</v>
      </c>
      <c r="IP28" s="39">
        <v>1</v>
      </c>
      <c r="IQ28" s="41">
        <v>4.2881646655231562E-3</v>
      </c>
      <c r="IR28" s="40">
        <v>1</v>
      </c>
      <c r="IS28" s="39">
        <v>1</v>
      </c>
      <c r="IT28" s="41">
        <v>8.576329331046312E-4</v>
      </c>
      <c r="IU28" s="40">
        <v>1</v>
      </c>
      <c r="IV28" s="39">
        <v>1</v>
      </c>
      <c r="IW28" s="41">
        <v>8.576329331046312E-4</v>
      </c>
      <c r="IX28" s="40">
        <v>3</v>
      </c>
      <c r="IY28" s="39">
        <v>1</v>
      </c>
      <c r="IZ28" s="41">
        <v>2.5728987993138943E-3</v>
      </c>
      <c r="JA28" s="40">
        <v>1</v>
      </c>
      <c r="JB28" s="39">
        <v>1</v>
      </c>
      <c r="JC28" s="41">
        <v>8.576329331046312E-4</v>
      </c>
      <c r="JD28" s="40">
        <v>1</v>
      </c>
      <c r="JE28" s="39">
        <v>1</v>
      </c>
      <c r="JF28" s="41">
        <v>8.576329331046312E-4</v>
      </c>
      <c r="JG28" s="40">
        <v>1</v>
      </c>
      <c r="JH28" s="39">
        <v>1</v>
      </c>
      <c r="JI28" s="41">
        <v>8.576329331046312E-4</v>
      </c>
      <c r="JJ28" s="40">
        <v>1</v>
      </c>
      <c r="JK28" s="39">
        <v>1</v>
      </c>
      <c r="JL28" s="41">
        <v>8.576329331046312E-4</v>
      </c>
      <c r="JM28" s="40">
        <v>3</v>
      </c>
      <c r="JN28" s="39">
        <v>1</v>
      </c>
      <c r="JO28" s="41">
        <v>2.5728987993138943E-3</v>
      </c>
      <c r="JP28" s="40">
        <v>1</v>
      </c>
      <c r="JQ28" s="39">
        <v>1</v>
      </c>
      <c r="JR28" s="41">
        <v>8.576329331046312E-4</v>
      </c>
      <c r="JS28" s="40">
        <v>2</v>
      </c>
      <c r="JT28" s="39">
        <v>1</v>
      </c>
      <c r="JU28" s="41">
        <v>1.7152658662092624E-3</v>
      </c>
      <c r="JV28" s="40">
        <v>1</v>
      </c>
      <c r="JW28" s="39">
        <v>1</v>
      </c>
      <c r="JX28" s="41">
        <v>8.576329331046312E-4</v>
      </c>
      <c r="JY28" s="40">
        <v>1</v>
      </c>
      <c r="JZ28" s="39">
        <v>1</v>
      </c>
      <c r="KA28" s="41">
        <v>8.576329331046312E-4</v>
      </c>
      <c r="KB28" s="40">
        <v>1</v>
      </c>
      <c r="KC28" s="39">
        <v>1</v>
      </c>
      <c r="KD28" s="41">
        <v>8.576329331046312E-4</v>
      </c>
      <c r="KE28" s="40">
        <v>73</v>
      </c>
      <c r="KF28" s="39">
        <v>1</v>
      </c>
      <c r="KG28" s="39">
        <v>6.2607204116638074E-2</v>
      </c>
      <c r="KH28" s="40">
        <v>3</v>
      </c>
      <c r="KI28" s="39">
        <v>1</v>
      </c>
      <c r="KJ28" s="41">
        <v>2.5728987993138943E-3</v>
      </c>
      <c r="KK28" s="40">
        <v>1</v>
      </c>
      <c r="KL28" s="39">
        <v>1</v>
      </c>
      <c r="KM28" s="41">
        <v>8.576329331046312E-4</v>
      </c>
      <c r="KN28" s="40">
        <v>1</v>
      </c>
      <c r="KO28" s="39">
        <v>1</v>
      </c>
      <c r="KP28" s="41">
        <v>8.576329331046312E-4</v>
      </c>
      <c r="KQ28" s="40">
        <v>1</v>
      </c>
      <c r="KR28" s="39">
        <v>1</v>
      </c>
      <c r="KS28" s="41">
        <v>8.576329331046312E-4</v>
      </c>
      <c r="KT28" s="40">
        <v>1</v>
      </c>
      <c r="KU28" s="39">
        <v>1</v>
      </c>
      <c r="KV28" s="41">
        <v>8.576329331046312E-4</v>
      </c>
      <c r="KW28" s="40">
        <v>1</v>
      </c>
      <c r="KX28" s="39">
        <v>1</v>
      </c>
      <c r="KY28" s="41">
        <v>8.576329331046312E-4</v>
      </c>
      <c r="KZ28" s="40">
        <v>1</v>
      </c>
      <c r="LA28" s="39">
        <v>1</v>
      </c>
      <c r="LB28" s="41">
        <v>8.576329331046312E-4</v>
      </c>
      <c r="LC28" s="40">
        <v>3</v>
      </c>
      <c r="LD28" s="39">
        <v>1</v>
      </c>
      <c r="LE28" s="42">
        <v>2.5728987993138943E-3</v>
      </c>
    </row>
    <row r="29" spans="1:317" ht="15" thickTop="1" x14ac:dyDescent="0.25"/>
  </sheetData>
  <mergeCells count="110">
    <mergeCell ref="A8:B10"/>
    <mergeCell ref="C8:LE8"/>
    <mergeCell ref="AA9:AC9"/>
    <mergeCell ref="AD9:AF9"/>
    <mergeCell ref="AG9:AI9"/>
    <mergeCell ref="AJ9:AL9"/>
    <mergeCell ref="AM9:AO9"/>
    <mergeCell ref="AP9:AR9"/>
    <mergeCell ref="AS9:AU9"/>
    <mergeCell ref="AV9:AX9"/>
    <mergeCell ref="AY9:BA9"/>
    <mergeCell ref="BB9:BD9"/>
    <mergeCell ref="DM9:DO9"/>
    <mergeCell ref="DP9:DR9"/>
    <mergeCell ref="DS9:DU9"/>
    <mergeCell ref="DV9:DX9"/>
    <mergeCell ref="EB9:ED9"/>
    <mergeCell ref="EE9:EG9"/>
    <mergeCell ref="EH9:EJ9"/>
    <mergeCell ref="EK9:EM9"/>
    <mergeCell ref="DA9:DC9"/>
    <mergeCell ref="DD9:DF9"/>
    <mergeCell ref="EQ9:ES9"/>
    <mergeCell ref="ET9:EV9"/>
    <mergeCell ref="BQ9:BS9"/>
    <mergeCell ref="BT9:BV9"/>
    <mergeCell ref="DG9:DI9"/>
    <mergeCell ref="DJ9:DL9"/>
    <mergeCell ref="EN9:EP9"/>
    <mergeCell ref="C9:E9"/>
    <mergeCell ref="F9:H9"/>
    <mergeCell ref="I9:K9"/>
    <mergeCell ref="L9:N9"/>
    <mergeCell ref="O9:Q9"/>
    <mergeCell ref="R9:T9"/>
    <mergeCell ref="U9:W9"/>
    <mergeCell ref="X9:Z9"/>
    <mergeCell ref="BW9:BY9"/>
    <mergeCell ref="BZ9:CB9"/>
    <mergeCell ref="CC9:CE9"/>
    <mergeCell ref="CF9:CH9"/>
    <mergeCell ref="CI9:CK9"/>
    <mergeCell ref="CL9:CN9"/>
    <mergeCell ref="BE9:BG9"/>
    <mergeCell ref="BH9:BJ9"/>
    <mergeCell ref="BK9:BM9"/>
    <mergeCell ref="BN9:BP9"/>
    <mergeCell ref="CO9:CQ9"/>
    <mergeCell ref="CR9:CT9"/>
    <mergeCell ref="CU9:CW9"/>
    <mergeCell ref="CX9:CZ9"/>
    <mergeCell ref="DY9:EA9"/>
    <mergeCell ref="FI9:FK9"/>
    <mergeCell ref="FL9:FN9"/>
    <mergeCell ref="FO9:FQ9"/>
    <mergeCell ref="FR9:FT9"/>
    <mergeCell ref="FU9:FW9"/>
    <mergeCell ref="FX9:FZ9"/>
    <mergeCell ref="EW9:EY9"/>
    <mergeCell ref="EZ9:FB9"/>
    <mergeCell ref="FC9:FE9"/>
    <mergeCell ref="FF9:FH9"/>
    <mergeCell ref="GS9:GU9"/>
    <mergeCell ref="GV9:GX9"/>
    <mergeCell ref="GY9:HA9"/>
    <mergeCell ref="HB9:HD9"/>
    <mergeCell ref="HE9:HG9"/>
    <mergeCell ref="HH9:HJ9"/>
    <mergeCell ref="GA9:GC9"/>
    <mergeCell ref="GD9:GF9"/>
    <mergeCell ref="GG9:GI9"/>
    <mergeCell ref="GJ9:GL9"/>
    <mergeCell ref="GM9:GO9"/>
    <mergeCell ref="GP9:GR9"/>
    <mergeCell ref="IC9:IE9"/>
    <mergeCell ref="IF9:IH9"/>
    <mergeCell ref="II9:IK9"/>
    <mergeCell ref="IL9:IN9"/>
    <mergeCell ref="IO9:IQ9"/>
    <mergeCell ref="IR9:IT9"/>
    <mergeCell ref="HK9:HM9"/>
    <mergeCell ref="HN9:HP9"/>
    <mergeCell ref="HQ9:HS9"/>
    <mergeCell ref="HT9:HV9"/>
    <mergeCell ref="HW9:HY9"/>
    <mergeCell ref="HZ9:IB9"/>
    <mergeCell ref="A2:K3"/>
    <mergeCell ref="A4:K4"/>
    <mergeCell ref="A11:A28"/>
    <mergeCell ref="KW9:KY9"/>
    <mergeCell ref="KZ9:LB9"/>
    <mergeCell ref="LC9:LE9"/>
    <mergeCell ref="KE9:KG9"/>
    <mergeCell ref="KH9:KJ9"/>
    <mergeCell ref="KK9:KM9"/>
    <mergeCell ref="KN9:KP9"/>
    <mergeCell ref="KQ9:KS9"/>
    <mergeCell ref="KT9:KV9"/>
    <mergeCell ref="JM9:JO9"/>
    <mergeCell ref="JP9:JR9"/>
    <mergeCell ref="JS9:JU9"/>
    <mergeCell ref="JV9:JX9"/>
    <mergeCell ref="JY9:KA9"/>
    <mergeCell ref="KB9:KD9"/>
    <mergeCell ref="IU9:IW9"/>
    <mergeCell ref="IX9:IZ9"/>
    <mergeCell ref="JA9:JC9"/>
    <mergeCell ref="JD9:JF9"/>
    <mergeCell ref="JG9:JI9"/>
    <mergeCell ref="JJ9:JL9"/>
  </mergeCells>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showGridLines="0" workbookViewId="0">
      <selection activeCell="A2" sqref="A2:K3"/>
    </sheetView>
  </sheetViews>
  <sheetFormatPr baseColWidth="10" defaultColWidth="10.85546875" defaultRowHeight="14.25" x14ac:dyDescent="0.25"/>
  <cols>
    <col min="1" max="1" width="10.85546875" style="379"/>
    <col min="2" max="2" width="44.140625" style="379" bestFit="1" customWidth="1"/>
    <col min="3" max="9" width="10.85546875" style="379"/>
    <col min="10" max="10" width="12.85546875" style="379" customWidth="1"/>
    <col min="11" max="16384" width="10.85546875" style="379"/>
  </cols>
  <sheetData>
    <row r="1" spans="1:27" ht="72" customHeight="1" x14ac:dyDescent="0.25"/>
    <row r="2" spans="1:27" s="232" customFormat="1" ht="15" customHeight="1" x14ac:dyDescent="0.25">
      <c r="A2" s="534" t="s">
        <v>150</v>
      </c>
      <c r="B2" s="535"/>
      <c r="C2" s="535"/>
      <c r="D2" s="535"/>
      <c r="E2" s="535"/>
      <c r="F2" s="535"/>
      <c r="G2" s="535"/>
      <c r="H2" s="535"/>
      <c r="I2" s="535"/>
      <c r="J2" s="535"/>
      <c r="K2" s="535"/>
    </row>
    <row r="3" spans="1:27" s="232" customFormat="1" ht="15" customHeight="1" x14ac:dyDescent="0.25">
      <c r="A3" s="534"/>
      <c r="B3" s="535"/>
      <c r="C3" s="535"/>
      <c r="D3" s="535"/>
      <c r="E3" s="535"/>
      <c r="F3" s="535"/>
      <c r="G3" s="535"/>
      <c r="H3" s="535"/>
      <c r="I3" s="535"/>
      <c r="J3" s="535"/>
      <c r="K3" s="535"/>
    </row>
    <row r="4" spans="1:27" ht="15" x14ac:dyDescent="0.25">
      <c r="A4" s="536" t="s">
        <v>151</v>
      </c>
      <c r="B4" s="537"/>
      <c r="C4" s="537"/>
      <c r="D4" s="537"/>
      <c r="E4" s="537"/>
      <c r="F4" s="537"/>
      <c r="G4" s="537"/>
      <c r="H4" s="537"/>
      <c r="I4" s="537"/>
      <c r="J4" s="537"/>
      <c r="K4" s="537"/>
    </row>
    <row r="5" spans="1:27" ht="15" x14ac:dyDescent="0.25">
      <c r="A5" s="455" t="s">
        <v>141</v>
      </c>
      <c r="B5" s="456"/>
      <c r="C5" s="456"/>
      <c r="D5" s="456"/>
      <c r="E5" s="456"/>
      <c r="F5" s="456"/>
      <c r="G5" s="456"/>
      <c r="H5" s="456"/>
      <c r="I5" s="456"/>
      <c r="J5" s="456"/>
      <c r="K5" s="456"/>
    </row>
    <row r="6" spans="1:27" ht="15" x14ac:dyDescent="0.25">
      <c r="A6" s="455" t="s">
        <v>144</v>
      </c>
      <c r="B6" s="456"/>
      <c r="C6" s="456"/>
      <c r="D6" s="456"/>
      <c r="E6" s="456"/>
      <c r="F6" s="456"/>
      <c r="G6" s="456"/>
      <c r="H6" s="456"/>
      <c r="I6" s="456"/>
      <c r="J6" s="456"/>
      <c r="K6" s="456"/>
    </row>
    <row r="7" spans="1:27" ht="15.75" thickBot="1" x14ac:dyDescent="0.3">
      <c r="A7" s="457" t="s">
        <v>142</v>
      </c>
      <c r="B7" s="458"/>
      <c r="C7" s="458"/>
      <c r="D7" s="458"/>
      <c r="E7" s="458"/>
      <c r="F7" s="458"/>
      <c r="G7" s="458"/>
      <c r="H7" s="458"/>
      <c r="I7" s="458"/>
      <c r="J7" s="458"/>
      <c r="K7" s="458"/>
    </row>
    <row r="8" spans="1:27" ht="57.75" customHeight="1" thickTop="1" x14ac:dyDescent="0.25">
      <c r="A8" s="542" t="s">
        <v>145</v>
      </c>
      <c r="B8" s="543"/>
      <c r="C8" s="582" t="s">
        <v>392</v>
      </c>
      <c r="D8" s="583"/>
      <c r="E8" s="583"/>
      <c r="F8" s="583"/>
      <c r="G8" s="583"/>
      <c r="H8" s="583"/>
      <c r="I8" s="583" t="s">
        <v>437</v>
      </c>
      <c r="J8" s="583"/>
      <c r="K8" s="583"/>
      <c r="L8" s="583"/>
      <c r="M8" s="583"/>
      <c r="N8" s="583"/>
      <c r="O8" s="583" t="s">
        <v>438</v>
      </c>
      <c r="P8" s="583"/>
      <c r="Q8" s="583"/>
      <c r="R8" s="583"/>
      <c r="S8" s="583"/>
      <c r="T8" s="583"/>
      <c r="U8" s="583" t="s">
        <v>439</v>
      </c>
      <c r="V8" s="583"/>
      <c r="W8" s="583"/>
      <c r="X8" s="583"/>
      <c r="Y8" s="583"/>
      <c r="Z8" s="584"/>
      <c r="AA8" s="475"/>
    </row>
    <row r="9" spans="1:27" x14ac:dyDescent="0.25">
      <c r="A9" s="544"/>
      <c r="B9" s="545"/>
      <c r="C9" s="585" t="s">
        <v>148</v>
      </c>
      <c r="D9" s="586"/>
      <c r="E9" s="586"/>
      <c r="F9" s="587" t="s">
        <v>149</v>
      </c>
      <c r="G9" s="586"/>
      <c r="H9" s="586"/>
      <c r="I9" s="587" t="s">
        <v>148</v>
      </c>
      <c r="J9" s="586"/>
      <c r="K9" s="586"/>
      <c r="L9" s="587" t="s">
        <v>149</v>
      </c>
      <c r="M9" s="586"/>
      <c r="N9" s="586"/>
      <c r="O9" s="587" t="s">
        <v>148</v>
      </c>
      <c r="P9" s="586"/>
      <c r="Q9" s="586"/>
      <c r="R9" s="587" t="s">
        <v>149</v>
      </c>
      <c r="S9" s="586"/>
      <c r="T9" s="586"/>
      <c r="U9" s="587" t="s">
        <v>148</v>
      </c>
      <c r="V9" s="586"/>
      <c r="W9" s="586"/>
      <c r="X9" s="587" t="s">
        <v>149</v>
      </c>
      <c r="Y9" s="586"/>
      <c r="Z9" s="588"/>
      <c r="AA9" s="475"/>
    </row>
    <row r="10" spans="1:27" ht="24.75" thickBot="1" x14ac:dyDescent="0.3">
      <c r="A10" s="546"/>
      <c r="B10" s="547"/>
      <c r="C10" s="233" t="s">
        <v>0</v>
      </c>
      <c r="D10" s="234" t="s">
        <v>1</v>
      </c>
      <c r="E10" s="234" t="s">
        <v>2</v>
      </c>
      <c r="F10" s="234" t="s">
        <v>0</v>
      </c>
      <c r="G10" s="234" t="s">
        <v>1</v>
      </c>
      <c r="H10" s="234" t="s">
        <v>2</v>
      </c>
      <c r="I10" s="234" t="s">
        <v>0</v>
      </c>
      <c r="J10" s="234" t="s">
        <v>1</v>
      </c>
      <c r="K10" s="234" t="s">
        <v>2</v>
      </c>
      <c r="L10" s="234" t="s">
        <v>0</v>
      </c>
      <c r="M10" s="234" t="s">
        <v>1</v>
      </c>
      <c r="N10" s="234" t="s">
        <v>2</v>
      </c>
      <c r="O10" s="234" t="s">
        <v>0</v>
      </c>
      <c r="P10" s="234" t="s">
        <v>1</v>
      </c>
      <c r="Q10" s="234" t="s">
        <v>2</v>
      </c>
      <c r="R10" s="234" t="s">
        <v>0</v>
      </c>
      <c r="S10" s="234" t="s">
        <v>1</v>
      </c>
      <c r="T10" s="234" t="s">
        <v>2</v>
      </c>
      <c r="U10" s="234" t="s">
        <v>0</v>
      </c>
      <c r="V10" s="234" t="s">
        <v>1</v>
      </c>
      <c r="W10" s="234" t="s">
        <v>2</v>
      </c>
      <c r="X10" s="234" t="s">
        <v>0</v>
      </c>
      <c r="Y10" s="234" t="s">
        <v>1</v>
      </c>
      <c r="Z10" s="235" t="s">
        <v>2</v>
      </c>
      <c r="AA10" s="475"/>
    </row>
    <row r="11" spans="1:27" ht="15" thickTop="1" x14ac:dyDescent="0.25">
      <c r="A11" s="579" t="s">
        <v>3</v>
      </c>
      <c r="B11" s="476" t="s">
        <v>4</v>
      </c>
      <c r="C11" s="236">
        <v>0</v>
      </c>
      <c r="D11" s="237">
        <v>0</v>
      </c>
      <c r="E11" s="237">
        <v>0</v>
      </c>
      <c r="F11" s="238">
        <v>4</v>
      </c>
      <c r="G11" s="237">
        <v>0.08</v>
      </c>
      <c r="H11" s="237">
        <v>1</v>
      </c>
      <c r="I11" s="238">
        <v>0</v>
      </c>
      <c r="J11" s="237">
        <v>0</v>
      </c>
      <c r="K11" s="237">
        <v>0</v>
      </c>
      <c r="L11" s="238">
        <v>4</v>
      </c>
      <c r="M11" s="237">
        <v>0.08</v>
      </c>
      <c r="N11" s="237">
        <v>1</v>
      </c>
      <c r="O11" s="238">
        <v>1</v>
      </c>
      <c r="P11" s="237">
        <v>6.25E-2</v>
      </c>
      <c r="Q11" s="237">
        <v>0.25</v>
      </c>
      <c r="R11" s="238">
        <v>3</v>
      </c>
      <c r="S11" s="237">
        <v>7.1428571428571425E-2</v>
      </c>
      <c r="T11" s="237">
        <v>0.75</v>
      </c>
      <c r="U11" s="238">
        <v>1</v>
      </c>
      <c r="V11" s="237">
        <v>0.1111111111111111</v>
      </c>
      <c r="W11" s="237">
        <v>0.25</v>
      </c>
      <c r="X11" s="238">
        <v>3</v>
      </c>
      <c r="Y11" s="237">
        <v>6.1224489795918366E-2</v>
      </c>
      <c r="Z11" s="239">
        <v>0.75</v>
      </c>
      <c r="AA11" s="475"/>
    </row>
    <row r="12" spans="1:27" x14ac:dyDescent="0.25">
      <c r="A12" s="580"/>
      <c r="B12" s="477" t="s">
        <v>5</v>
      </c>
      <c r="C12" s="240">
        <v>0</v>
      </c>
      <c r="D12" s="241">
        <v>0</v>
      </c>
      <c r="E12" s="241">
        <v>0</v>
      </c>
      <c r="F12" s="242">
        <v>1</v>
      </c>
      <c r="G12" s="241">
        <v>0.02</v>
      </c>
      <c r="H12" s="241">
        <v>1</v>
      </c>
      <c r="I12" s="242">
        <v>0</v>
      </c>
      <c r="J12" s="241">
        <v>0</v>
      </c>
      <c r="K12" s="241">
        <v>0</v>
      </c>
      <c r="L12" s="242">
        <v>1</v>
      </c>
      <c r="M12" s="241">
        <v>0.02</v>
      </c>
      <c r="N12" s="241">
        <v>1</v>
      </c>
      <c r="O12" s="242">
        <v>0</v>
      </c>
      <c r="P12" s="241">
        <v>0</v>
      </c>
      <c r="Q12" s="241">
        <v>0</v>
      </c>
      <c r="R12" s="242">
        <v>1</v>
      </c>
      <c r="S12" s="241">
        <v>2.3809523809523808E-2</v>
      </c>
      <c r="T12" s="241">
        <v>1</v>
      </c>
      <c r="U12" s="242">
        <v>0</v>
      </c>
      <c r="V12" s="241">
        <v>0</v>
      </c>
      <c r="W12" s="241">
        <v>0</v>
      </c>
      <c r="X12" s="242">
        <v>1</v>
      </c>
      <c r="Y12" s="241">
        <v>2.0408163265306124E-2</v>
      </c>
      <c r="Z12" s="243">
        <v>1</v>
      </c>
      <c r="AA12" s="475"/>
    </row>
    <row r="13" spans="1:27" x14ac:dyDescent="0.25">
      <c r="A13" s="580"/>
      <c r="B13" s="478" t="s">
        <v>6</v>
      </c>
      <c r="C13" s="244">
        <v>0</v>
      </c>
      <c r="D13" s="245">
        <v>0</v>
      </c>
      <c r="E13" s="245">
        <v>0</v>
      </c>
      <c r="F13" s="246">
        <v>7</v>
      </c>
      <c r="G13" s="245">
        <v>0.14000000000000001</v>
      </c>
      <c r="H13" s="245">
        <v>1</v>
      </c>
      <c r="I13" s="246">
        <v>0</v>
      </c>
      <c r="J13" s="245">
        <v>0</v>
      </c>
      <c r="K13" s="245">
        <v>0</v>
      </c>
      <c r="L13" s="246">
        <v>7</v>
      </c>
      <c r="M13" s="245">
        <v>0.14000000000000001</v>
      </c>
      <c r="N13" s="245">
        <v>1</v>
      </c>
      <c r="O13" s="246">
        <v>2</v>
      </c>
      <c r="P13" s="245">
        <v>0.125</v>
      </c>
      <c r="Q13" s="245">
        <v>0.2857142857142857</v>
      </c>
      <c r="R13" s="246">
        <v>5</v>
      </c>
      <c r="S13" s="245">
        <v>0.11904761904761903</v>
      </c>
      <c r="T13" s="245">
        <v>0.7142857142857143</v>
      </c>
      <c r="U13" s="246">
        <v>1</v>
      </c>
      <c r="V13" s="245">
        <v>0.1111111111111111</v>
      </c>
      <c r="W13" s="245">
        <v>0.14285714285714285</v>
      </c>
      <c r="X13" s="246">
        <v>6</v>
      </c>
      <c r="Y13" s="245">
        <v>0.12244897959183673</v>
      </c>
      <c r="Z13" s="247">
        <v>0.8571428571428571</v>
      </c>
      <c r="AA13" s="475"/>
    </row>
    <row r="14" spans="1:27" x14ac:dyDescent="0.25">
      <c r="A14" s="580"/>
      <c r="B14" s="477" t="s">
        <v>7</v>
      </c>
      <c r="C14" s="240">
        <v>0</v>
      </c>
      <c r="D14" s="241">
        <v>0</v>
      </c>
      <c r="E14" s="241">
        <v>0</v>
      </c>
      <c r="F14" s="242">
        <v>4</v>
      </c>
      <c r="G14" s="241">
        <v>0.08</v>
      </c>
      <c r="H14" s="241">
        <v>1</v>
      </c>
      <c r="I14" s="242">
        <v>0</v>
      </c>
      <c r="J14" s="241">
        <v>0</v>
      </c>
      <c r="K14" s="241">
        <v>0</v>
      </c>
      <c r="L14" s="242">
        <v>4</v>
      </c>
      <c r="M14" s="241">
        <v>0.08</v>
      </c>
      <c r="N14" s="241">
        <v>1</v>
      </c>
      <c r="O14" s="242">
        <v>2</v>
      </c>
      <c r="P14" s="241">
        <v>0.125</v>
      </c>
      <c r="Q14" s="241">
        <v>0.5</v>
      </c>
      <c r="R14" s="242">
        <v>2</v>
      </c>
      <c r="S14" s="241">
        <v>4.7619047619047616E-2</v>
      </c>
      <c r="T14" s="241">
        <v>0.5</v>
      </c>
      <c r="U14" s="242">
        <v>0</v>
      </c>
      <c r="V14" s="241">
        <v>0</v>
      </c>
      <c r="W14" s="241">
        <v>0</v>
      </c>
      <c r="X14" s="242">
        <v>4</v>
      </c>
      <c r="Y14" s="241">
        <v>8.1632653061224497E-2</v>
      </c>
      <c r="Z14" s="243">
        <v>1</v>
      </c>
      <c r="AA14" s="475"/>
    </row>
    <row r="15" spans="1:27" x14ac:dyDescent="0.25">
      <c r="A15" s="580"/>
      <c r="B15" s="478" t="s">
        <v>8</v>
      </c>
      <c r="C15" s="244">
        <v>0</v>
      </c>
      <c r="D15" s="245">
        <v>0</v>
      </c>
      <c r="E15" s="245">
        <v>0</v>
      </c>
      <c r="F15" s="246">
        <v>3</v>
      </c>
      <c r="G15" s="245">
        <v>0.06</v>
      </c>
      <c r="H15" s="245">
        <v>1</v>
      </c>
      <c r="I15" s="246">
        <v>0</v>
      </c>
      <c r="J15" s="245">
        <v>0</v>
      </c>
      <c r="K15" s="245">
        <v>0</v>
      </c>
      <c r="L15" s="246">
        <v>3</v>
      </c>
      <c r="M15" s="245">
        <v>0.06</v>
      </c>
      <c r="N15" s="245">
        <v>1</v>
      </c>
      <c r="O15" s="246">
        <v>1</v>
      </c>
      <c r="P15" s="245">
        <v>6.25E-2</v>
      </c>
      <c r="Q15" s="245">
        <v>0.33333333333333326</v>
      </c>
      <c r="R15" s="246">
        <v>2</v>
      </c>
      <c r="S15" s="245">
        <v>4.7619047619047616E-2</v>
      </c>
      <c r="T15" s="245">
        <v>0.66666666666666652</v>
      </c>
      <c r="U15" s="246">
        <v>0</v>
      </c>
      <c r="V15" s="245">
        <v>0</v>
      </c>
      <c r="W15" s="245">
        <v>0</v>
      </c>
      <c r="X15" s="246">
        <v>3</v>
      </c>
      <c r="Y15" s="245">
        <v>6.1224489795918366E-2</v>
      </c>
      <c r="Z15" s="247">
        <v>1</v>
      </c>
      <c r="AA15" s="475"/>
    </row>
    <row r="16" spans="1:27" x14ac:dyDescent="0.25">
      <c r="A16" s="580"/>
      <c r="B16" s="477" t="s">
        <v>9</v>
      </c>
      <c r="C16" s="240">
        <v>1</v>
      </c>
      <c r="D16" s="241">
        <v>0.125</v>
      </c>
      <c r="E16" s="241">
        <v>1</v>
      </c>
      <c r="F16" s="242">
        <v>0</v>
      </c>
      <c r="G16" s="241">
        <v>0</v>
      </c>
      <c r="H16" s="241">
        <v>0</v>
      </c>
      <c r="I16" s="242">
        <v>0</v>
      </c>
      <c r="J16" s="241">
        <v>0</v>
      </c>
      <c r="K16" s="241">
        <v>0</v>
      </c>
      <c r="L16" s="242"/>
      <c r="M16" s="241">
        <v>0</v>
      </c>
      <c r="N16" s="241">
        <v>1</v>
      </c>
      <c r="O16" s="242">
        <v>0</v>
      </c>
      <c r="P16" s="241">
        <v>0</v>
      </c>
      <c r="Q16" s="241">
        <v>0</v>
      </c>
      <c r="R16" s="242">
        <v>1</v>
      </c>
      <c r="S16" s="241">
        <v>2.3809523809523808E-2</v>
      </c>
      <c r="T16" s="241">
        <v>1</v>
      </c>
      <c r="U16" s="242">
        <v>1</v>
      </c>
      <c r="V16" s="241">
        <v>0.1111111111111111</v>
      </c>
      <c r="W16" s="241">
        <v>1</v>
      </c>
      <c r="X16" s="242">
        <v>0</v>
      </c>
      <c r="Y16" s="241">
        <v>0</v>
      </c>
      <c r="Z16" s="243">
        <v>0</v>
      </c>
      <c r="AA16" s="475"/>
    </row>
    <row r="17" spans="1:27" x14ac:dyDescent="0.25">
      <c r="A17" s="580"/>
      <c r="B17" s="478" t="s">
        <v>10</v>
      </c>
      <c r="C17" s="244">
        <v>0</v>
      </c>
      <c r="D17" s="245">
        <v>0</v>
      </c>
      <c r="E17" s="245">
        <v>0</v>
      </c>
      <c r="F17" s="246">
        <v>2</v>
      </c>
      <c r="G17" s="245">
        <v>0.04</v>
      </c>
      <c r="H17" s="245">
        <v>1</v>
      </c>
      <c r="I17" s="246">
        <v>0</v>
      </c>
      <c r="J17" s="245">
        <v>0</v>
      </c>
      <c r="K17" s="245">
        <v>0</v>
      </c>
      <c r="L17" s="246">
        <v>2</v>
      </c>
      <c r="M17" s="245">
        <v>0.04</v>
      </c>
      <c r="N17" s="245">
        <v>1</v>
      </c>
      <c r="O17" s="246">
        <v>1</v>
      </c>
      <c r="P17" s="245">
        <v>6.25E-2</v>
      </c>
      <c r="Q17" s="245">
        <v>0.5</v>
      </c>
      <c r="R17" s="246">
        <v>1</v>
      </c>
      <c r="S17" s="245">
        <v>2.3809523809523808E-2</v>
      </c>
      <c r="T17" s="245">
        <v>0.5</v>
      </c>
      <c r="U17" s="246">
        <v>0</v>
      </c>
      <c r="V17" s="245">
        <v>0</v>
      </c>
      <c r="W17" s="245">
        <v>0</v>
      </c>
      <c r="X17" s="246">
        <v>2</v>
      </c>
      <c r="Y17" s="245">
        <v>4.0816326530612249E-2</v>
      </c>
      <c r="Z17" s="247">
        <v>1</v>
      </c>
      <c r="AA17" s="475"/>
    </row>
    <row r="18" spans="1:27" x14ac:dyDescent="0.25">
      <c r="A18" s="580"/>
      <c r="B18" s="477" t="s">
        <v>11</v>
      </c>
      <c r="C18" s="240">
        <v>0</v>
      </c>
      <c r="D18" s="241">
        <v>0</v>
      </c>
      <c r="E18" s="241">
        <v>0</v>
      </c>
      <c r="F18" s="242">
        <v>3</v>
      </c>
      <c r="G18" s="241">
        <v>0.06</v>
      </c>
      <c r="H18" s="241">
        <v>1</v>
      </c>
      <c r="I18" s="242">
        <v>0</v>
      </c>
      <c r="J18" s="241">
        <v>0</v>
      </c>
      <c r="K18" s="241">
        <v>0</v>
      </c>
      <c r="L18" s="242">
        <v>3</v>
      </c>
      <c r="M18" s="241">
        <v>0.06</v>
      </c>
      <c r="N18" s="241">
        <v>1</v>
      </c>
      <c r="O18" s="242">
        <v>0</v>
      </c>
      <c r="P18" s="241">
        <v>0</v>
      </c>
      <c r="Q18" s="241">
        <v>0</v>
      </c>
      <c r="R18" s="242">
        <v>3</v>
      </c>
      <c r="S18" s="241">
        <v>7.1428571428571425E-2</v>
      </c>
      <c r="T18" s="241">
        <v>1</v>
      </c>
      <c r="U18" s="242">
        <v>0</v>
      </c>
      <c r="V18" s="241">
        <v>0</v>
      </c>
      <c r="W18" s="241">
        <v>0</v>
      </c>
      <c r="X18" s="242">
        <v>3</v>
      </c>
      <c r="Y18" s="241">
        <v>6.1224489795918366E-2</v>
      </c>
      <c r="Z18" s="243">
        <v>1</v>
      </c>
      <c r="AA18" s="475"/>
    </row>
    <row r="19" spans="1:27" x14ac:dyDescent="0.25">
      <c r="A19" s="580"/>
      <c r="B19" s="478" t="s">
        <v>12</v>
      </c>
      <c r="C19" s="244">
        <v>1</v>
      </c>
      <c r="D19" s="245">
        <v>0.125</v>
      </c>
      <c r="E19" s="245">
        <v>0.16666666666666663</v>
      </c>
      <c r="F19" s="246">
        <v>5</v>
      </c>
      <c r="G19" s="245">
        <v>0.1</v>
      </c>
      <c r="H19" s="245">
        <v>0.83333333333333348</v>
      </c>
      <c r="I19" s="246">
        <v>0</v>
      </c>
      <c r="J19" s="245">
        <v>0</v>
      </c>
      <c r="K19" s="245">
        <v>0</v>
      </c>
      <c r="L19" s="246">
        <v>5</v>
      </c>
      <c r="M19" s="245">
        <v>0.1</v>
      </c>
      <c r="N19" s="245">
        <v>1</v>
      </c>
      <c r="O19" s="246">
        <v>2</v>
      </c>
      <c r="P19" s="245">
        <v>0.125</v>
      </c>
      <c r="Q19" s="245">
        <v>0.33333333333333326</v>
      </c>
      <c r="R19" s="246">
        <v>4</v>
      </c>
      <c r="S19" s="245">
        <v>9.5238095238095233E-2</v>
      </c>
      <c r="T19" s="245">
        <v>0.66666666666666652</v>
      </c>
      <c r="U19" s="246">
        <v>1</v>
      </c>
      <c r="V19" s="245">
        <v>0.1111111111111111</v>
      </c>
      <c r="W19" s="245">
        <v>0.16666666666666663</v>
      </c>
      <c r="X19" s="246">
        <v>5</v>
      </c>
      <c r="Y19" s="245">
        <v>0.10204081632653061</v>
      </c>
      <c r="Z19" s="247">
        <v>0.83333333333333348</v>
      </c>
      <c r="AA19" s="475"/>
    </row>
    <row r="20" spans="1:27" x14ac:dyDescent="0.25">
      <c r="A20" s="580"/>
      <c r="B20" s="477" t="s">
        <v>13</v>
      </c>
      <c r="C20" s="240">
        <v>0</v>
      </c>
      <c r="D20" s="241">
        <v>0</v>
      </c>
      <c r="E20" s="241">
        <v>0</v>
      </c>
      <c r="F20" s="242">
        <v>4</v>
      </c>
      <c r="G20" s="241">
        <v>0.08</v>
      </c>
      <c r="H20" s="241">
        <v>1</v>
      </c>
      <c r="I20" s="242">
        <v>0</v>
      </c>
      <c r="J20" s="241">
        <v>0</v>
      </c>
      <c r="K20" s="241">
        <v>0</v>
      </c>
      <c r="L20" s="242">
        <v>4</v>
      </c>
      <c r="M20" s="241">
        <v>0.08</v>
      </c>
      <c r="N20" s="241">
        <v>1</v>
      </c>
      <c r="O20" s="242">
        <v>1</v>
      </c>
      <c r="P20" s="241">
        <v>6.25E-2</v>
      </c>
      <c r="Q20" s="241">
        <v>0.25</v>
      </c>
      <c r="R20" s="242">
        <v>3</v>
      </c>
      <c r="S20" s="241">
        <v>7.1428571428571425E-2</v>
      </c>
      <c r="T20" s="241">
        <v>0.75</v>
      </c>
      <c r="U20" s="242">
        <v>1</v>
      </c>
      <c r="V20" s="241">
        <v>0.1111111111111111</v>
      </c>
      <c r="W20" s="241">
        <v>0.25</v>
      </c>
      <c r="X20" s="242">
        <v>3</v>
      </c>
      <c r="Y20" s="241">
        <v>6.1224489795918366E-2</v>
      </c>
      <c r="Z20" s="243">
        <v>0.75</v>
      </c>
      <c r="AA20" s="475"/>
    </row>
    <row r="21" spans="1:27" x14ac:dyDescent="0.25">
      <c r="A21" s="580"/>
      <c r="B21" s="478" t="s">
        <v>14</v>
      </c>
      <c r="C21" s="244">
        <v>0</v>
      </c>
      <c r="D21" s="245">
        <v>0</v>
      </c>
      <c r="E21" s="245">
        <v>0</v>
      </c>
      <c r="F21" s="246">
        <v>2</v>
      </c>
      <c r="G21" s="245">
        <v>0.04</v>
      </c>
      <c r="H21" s="245">
        <v>1</v>
      </c>
      <c r="I21" s="246">
        <v>0</v>
      </c>
      <c r="J21" s="245">
        <v>0</v>
      </c>
      <c r="K21" s="245">
        <v>0</v>
      </c>
      <c r="L21" s="246">
        <v>2</v>
      </c>
      <c r="M21" s="245">
        <v>0.04</v>
      </c>
      <c r="N21" s="245">
        <v>1</v>
      </c>
      <c r="O21" s="246">
        <v>0</v>
      </c>
      <c r="P21" s="245">
        <v>0</v>
      </c>
      <c r="Q21" s="245">
        <v>0</v>
      </c>
      <c r="R21" s="246">
        <v>2</v>
      </c>
      <c r="S21" s="245">
        <v>4.7619047619047616E-2</v>
      </c>
      <c r="T21" s="245">
        <v>1</v>
      </c>
      <c r="U21" s="246">
        <v>0</v>
      </c>
      <c r="V21" s="245">
        <v>0</v>
      </c>
      <c r="W21" s="245">
        <v>0</v>
      </c>
      <c r="X21" s="246">
        <v>2</v>
      </c>
      <c r="Y21" s="245">
        <v>4.0816326530612249E-2</v>
      </c>
      <c r="Z21" s="247">
        <v>1</v>
      </c>
      <c r="AA21" s="475"/>
    </row>
    <row r="22" spans="1:27" x14ac:dyDescent="0.25">
      <c r="A22" s="580"/>
      <c r="B22" s="477" t="s">
        <v>15</v>
      </c>
      <c r="C22" s="240">
        <v>1</v>
      </c>
      <c r="D22" s="241">
        <v>0.125</v>
      </c>
      <c r="E22" s="241">
        <v>0.16666666666666663</v>
      </c>
      <c r="F22" s="242">
        <v>5</v>
      </c>
      <c r="G22" s="241">
        <v>0.1</v>
      </c>
      <c r="H22" s="241">
        <v>0.83333333333333348</v>
      </c>
      <c r="I22" s="242">
        <v>0</v>
      </c>
      <c r="J22" s="241">
        <v>0</v>
      </c>
      <c r="K22" s="241">
        <v>0</v>
      </c>
      <c r="L22" s="242">
        <v>5</v>
      </c>
      <c r="M22" s="241">
        <v>0.1</v>
      </c>
      <c r="N22" s="241">
        <v>1</v>
      </c>
      <c r="O22" s="242">
        <v>0</v>
      </c>
      <c r="P22" s="241">
        <v>0</v>
      </c>
      <c r="Q22" s="241">
        <v>0</v>
      </c>
      <c r="R22" s="242">
        <v>6</v>
      </c>
      <c r="S22" s="241">
        <v>0.14285714285714285</v>
      </c>
      <c r="T22" s="241">
        <v>1</v>
      </c>
      <c r="U22" s="242">
        <v>1</v>
      </c>
      <c r="V22" s="241">
        <v>0.1111111111111111</v>
      </c>
      <c r="W22" s="241">
        <v>0.16666666666666663</v>
      </c>
      <c r="X22" s="242">
        <v>5</v>
      </c>
      <c r="Y22" s="241">
        <v>0.10204081632653061</v>
      </c>
      <c r="Z22" s="243">
        <v>0.83333333333333348</v>
      </c>
      <c r="AA22" s="475"/>
    </row>
    <row r="23" spans="1:27" x14ac:dyDescent="0.25">
      <c r="A23" s="580"/>
      <c r="B23" s="478" t="s">
        <v>16</v>
      </c>
      <c r="C23" s="244">
        <v>0</v>
      </c>
      <c r="D23" s="245">
        <v>0</v>
      </c>
      <c r="E23" s="245">
        <v>0</v>
      </c>
      <c r="F23" s="246">
        <v>1</v>
      </c>
      <c r="G23" s="245">
        <v>0.02</v>
      </c>
      <c r="H23" s="245">
        <v>1</v>
      </c>
      <c r="I23" s="246">
        <v>0</v>
      </c>
      <c r="J23" s="245">
        <v>0</v>
      </c>
      <c r="K23" s="245">
        <v>0</v>
      </c>
      <c r="L23" s="246">
        <v>1</v>
      </c>
      <c r="M23" s="245">
        <v>0.02</v>
      </c>
      <c r="N23" s="245">
        <v>1</v>
      </c>
      <c r="O23" s="246">
        <v>0</v>
      </c>
      <c r="P23" s="245">
        <v>0</v>
      </c>
      <c r="Q23" s="245">
        <v>0</v>
      </c>
      <c r="R23" s="246">
        <v>1</v>
      </c>
      <c r="S23" s="245">
        <v>2.3809523809523808E-2</v>
      </c>
      <c r="T23" s="245">
        <v>1</v>
      </c>
      <c r="U23" s="246">
        <v>0</v>
      </c>
      <c r="V23" s="245">
        <v>0</v>
      </c>
      <c r="W23" s="245">
        <v>0</v>
      </c>
      <c r="X23" s="246">
        <v>1</v>
      </c>
      <c r="Y23" s="245">
        <v>2.0408163265306124E-2</v>
      </c>
      <c r="Z23" s="247">
        <v>1</v>
      </c>
      <c r="AA23" s="475"/>
    </row>
    <row r="24" spans="1:27" x14ac:dyDescent="0.25">
      <c r="A24" s="580"/>
      <c r="B24" s="477" t="s">
        <v>17</v>
      </c>
      <c r="C24" s="240">
        <v>0</v>
      </c>
      <c r="D24" s="241">
        <v>0</v>
      </c>
      <c r="E24" s="241">
        <v>0</v>
      </c>
      <c r="F24" s="242">
        <v>3</v>
      </c>
      <c r="G24" s="241">
        <v>0.06</v>
      </c>
      <c r="H24" s="241">
        <v>1</v>
      </c>
      <c r="I24" s="242">
        <v>0</v>
      </c>
      <c r="J24" s="241">
        <v>0</v>
      </c>
      <c r="K24" s="241">
        <v>0</v>
      </c>
      <c r="L24" s="242">
        <v>3</v>
      </c>
      <c r="M24" s="241">
        <v>0.06</v>
      </c>
      <c r="N24" s="241">
        <v>1</v>
      </c>
      <c r="O24" s="242">
        <v>0</v>
      </c>
      <c r="P24" s="241">
        <v>0</v>
      </c>
      <c r="Q24" s="241">
        <v>0</v>
      </c>
      <c r="R24" s="242">
        <v>3</v>
      </c>
      <c r="S24" s="241">
        <v>7.1428571428571425E-2</v>
      </c>
      <c r="T24" s="241">
        <v>1</v>
      </c>
      <c r="U24" s="242">
        <v>0</v>
      </c>
      <c r="V24" s="241">
        <v>0</v>
      </c>
      <c r="W24" s="241">
        <v>0</v>
      </c>
      <c r="X24" s="242">
        <v>3</v>
      </c>
      <c r="Y24" s="241">
        <v>6.1224489795918366E-2</v>
      </c>
      <c r="Z24" s="243">
        <v>1</v>
      </c>
      <c r="AA24" s="475"/>
    </row>
    <row r="25" spans="1:27" x14ac:dyDescent="0.25">
      <c r="A25" s="580"/>
      <c r="B25" s="478" t="s">
        <v>18</v>
      </c>
      <c r="C25" s="244">
        <v>0</v>
      </c>
      <c r="D25" s="245">
        <v>0</v>
      </c>
      <c r="E25" s="245">
        <v>0</v>
      </c>
      <c r="F25" s="246">
        <v>1</v>
      </c>
      <c r="G25" s="245">
        <v>0.02</v>
      </c>
      <c r="H25" s="245">
        <v>1</v>
      </c>
      <c r="I25" s="246">
        <v>0</v>
      </c>
      <c r="J25" s="245">
        <v>0</v>
      </c>
      <c r="K25" s="245">
        <v>0</v>
      </c>
      <c r="L25" s="246">
        <v>1</v>
      </c>
      <c r="M25" s="245">
        <v>0.02</v>
      </c>
      <c r="N25" s="245">
        <v>1</v>
      </c>
      <c r="O25" s="246">
        <v>0</v>
      </c>
      <c r="P25" s="245">
        <v>0</v>
      </c>
      <c r="Q25" s="245">
        <v>0</v>
      </c>
      <c r="R25" s="246">
        <v>1</v>
      </c>
      <c r="S25" s="245">
        <v>2.3809523809523808E-2</v>
      </c>
      <c r="T25" s="245">
        <v>1</v>
      </c>
      <c r="U25" s="246">
        <v>0</v>
      </c>
      <c r="V25" s="245">
        <v>0</v>
      </c>
      <c r="W25" s="245">
        <v>0</v>
      </c>
      <c r="X25" s="246">
        <v>1</v>
      </c>
      <c r="Y25" s="245">
        <v>2.0408163265306124E-2</v>
      </c>
      <c r="Z25" s="247">
        <v>1</v>
      </c>
      <c r="AA25" s="475"/>
    </row>
    <row r="26" spans="1:27" x14ac:dyDescent="0.25">
      <c r="A26" s="580"/>
      <c r="B26" s="477" t="s">
        <v>19</v>
      </c>
      <c r="C26" s="240">
        <v>5</v>
      </c>
      <c r="D26" s="241">
        <v>0.625</v>
      </c>
      <c r="E26" s="241">
        <v>0.625</v>
      </c>
      <c r="F26" s="242">
        <v>3</v>
      </c>
      <c r="G26" s="241">
        <v>0.06</v>
      </c>
      <c r="H26" s="241">
        <v>0.375</v>
      </c>
      <c r="I26" s="242">
        <v>0</v>
      </c>
      <c r="J26" s="241">
        <v>0</v>
      </c>
      <c r="K26" s="241">
        <v>0</v>
      </c>
      <c r="L26" s="242">
        <v>3</v>
      </c>
      <c r="M26" s="241">
        <v>0.06</v>
      </c>
      <c r="N26" s="241">
        <v>1</v>
      </c>
      <c r="O26" s="242">
        <v>5</v>
      </c>
      <c r="P26" s="241">
        <v>0.3125</v>
      </c>
      <c r="Q26" s="241">
        <v>0.625</v>
      </c>
      <c r="R26" s="242">
        <v>3</v>
      </c>
      <c r="S26" s="241">
        <v>7.1428571428571425E-2</v>
      </c>
      <c r="T26" s="241">
        <v>0.375</v>
      </c>
      <c r="U26" s="242">
        <v>3</v>
      </c>
      <c r="V26" s="241">
        <v>0.33333333333333326</v>
      </c>
      <c r="W26" s="241">
        <v>0.375</v>
      </c>
      <c r="X26" s="242">
        <v>5</v>
      </c>
      <c r="Y26" s="241">
        <v>0.10204081632653061</v>
      </c>
      <c r="Z26" s="243">
        <v>0.625</v>
      </c>
      <c r="AA26" s="475"/>
    </row>
    <row r="27" spans="1:27" x14ac:dyDescent="0.25">
      <c r="A27" s="580"/>
      <c r="B27" s="478" t="s">
        <v>20</v>
      </c>
      <c r="C27" s="244">
        <v>0</v>
      </c>
      <c r="D27" s="245">
        <v>0</v>
      </c>
      <c r="E27" s="245">
        <v>0</v>
      </c>
      <c r="F27" s="246">
        <v>2</v>
      </c>
      <c r="G27" s="245">
        <v>0.04</v>
      </c>
      <c r="H27" s="245">
        <v>1</v>
      </c>
      <c r="I27" s="246">
        <v>0</v>
      </c>
      <c r="J27" s="245">
        <v>0</v>
      </c>
      <c r="K27" s="245">
        <v>0</v>
      </c>
      <c r="L27" s="246">
        <v>2</v>
      </c>
      <c r="M27" s="245">
        <v>0.04</v>
      </c>
      <c r="N27" s="245">
        <v>1</v>
      </c>
      <c r="O27" s="246">
        <v>1</v>
      </c>
      <c r="P27" s="245">
        <v>6.25E-2</v>
      </c>
      <c r="Q27" s="245">
        <v>0.5</v>
      </c>
      <c r="R27" s="246">
        <v>1</v>
      </c>
      <c r="S27" s="245">
        <v>2.3809523809523808E-2</v>
      </c>
      <c r="T27" s="245">
        <v>0.5</v>
      </c>
      <c r="U27" s="246">
        <v>0</v>
      </c>
      <c r="V27" s="245">
        <v>0</v>
      </c>
      <c r="W27" s="245">
        <v>0</v>
      </c>
      <c r="X27" s="246">
        <v>2</v>
      </c>
      <c r="Y27" s="245">
        <v>4.0816326530612249E-2</v>
      </c>
      <c r="Z27" s="247">
        <v>1</v>
      </c>
      <c r="AA27" s="475"/>
    </row>
    <row r="28" spans="1:27" ht="15" thickBot="1" x14ac:dyDescent="0.3">
      <c r="A28" s="581"/>
      <c r="B28" s="479" t="s">
        <v>21</v>
      </c>
      <c r="C28" s="155">
        <v>8</v>
      </c>
      <c r="D28" s="44">
        <v>1</v>
      </c>
      <c r="E28" s="44">
        <v>0.13793103448275862</v>
      </c>
      <c r="F28" s="45">
        <v>50</v>
      </c>
      <c r="G28" s="44">
        <v>1</v>
      </c>
      <c r="H28" s="44">
        <v>0.86206896551724133</v>
      </c>
      <c r="I28" s="45">
        <v>0</v>
      </c>
      <c r="J28" s="44">
        <v>0</v>
      </c>
      <c r="K28" s="44">
        <v>0</v>
      </c>
      <c r="L28" s="45">
        <v>50</v>
      </c>
      <c r="M28" s="44">
        <v>1</v>
      </c>
      <c r="N28" s="44">
        <v>1</v>
      </c>
      <c r="O28" s="45">
        <v>16</v>
      </c>
      <c r="P28" s="44">
        <v>1</v>
      </c>
      <c r="Q28" s="44">
        <v>0.27586206896551724</v>
      </c>
      <c r="R28" s="45">
        <v>42</v>
      </c>
      <c r="S28" s="44">
        <v>1</v>
      </c>
      <c r="T28" s="44">
        <v>0.72413793103448265</v>
      </c>
      <c r="U28" s="45">
        <v>9</v>
      </c>
      <c r="V28" s="44">
        <v>1</v>
      </c>
      <c r="W28" s="44">
        <v>0.15517241379310345</v>
      </c>
      <c r="X28" s="45">
        <v>49</v>
      </c>
      <c r="Y28" s="44">
        <v>1</v>
      </c>
      <c r="Z28" s="46">
        <v>0.84482758620689646</v>
      </c>
      <c r="AA28" s="475"/>
    </row>
    <row r="29" spans="1:27" ht="15" thickTop="1" x14ac:dyDescent="0.25"/>
  </sheetData>
  <mergeCells count="16">
    <mergeCell ref="A2:K3"/>
    <mergeCell ref="A4:K4"/>
    <mergeCell ref="A8:B10"/>
    <mergeCell ref="I8:N8"/>
    <mergeCell ref="O8:T8"/>
    <mergeCell ref="A11:A28"/>
    <mergeCell ref="C8:H8"/>
    <mergeCell ref="U8:Z8"/>
    <mergeCell ref="C9:E9"/>
    <mergeCell ref="F9:H9"/>
    <mergeCell ref="I9:K9"/>
    <mergeCell ref="L9:N9"/>
    <mergeCell ref="O9:Q9"/>
    <mergeCell ref="R9:T9"/>
    <mergeCell ref="U9:W9"/>
    <mergeCell ref="X9:Z9"/>
  </mergeCells>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9"/>
  <sheetViews>
    <sheetView showGridLines="0" workbookViewId="0">
      <selection activeCell="A2" sqref="A2:K3"/>
    </sheetView>
  </sheetViews>
  <sheetFormatPr baseColWidth="10" defaultColWidth="10.85546875" defaultRowHeight="14.25" x14ac:dyDescent="0.2"/>
  <cols>
    <col min="1" max="1" width="10.85546875" style="93"/>
    <col min="2" max="2" width="44.140625" style="93" bestFit="1" customWidth="1"/>
    <col min="3" max="9" width="10.85546875" style="93"/>
    <col min="10" max="12" width="12.7109375" style="93" customWidth="1"/>
    <col min="13" max="13" width="8.42578125" style="93" bestFit="1" customWidth="1"/>
    <col min="14" max="14" width="9.42578125" style="93" bestFit="1" customWidth="1"/>
    <col min="15" max="15" width="12.28515625" style="93" bestFit="1" customWidth="1"/>
    <col min="16" max="16" width="8.42578125" style="93" bestFit="1" customWidth="1"/>
    <col min="17" max="17" width="9.42578125" style="93" bestFit="1" customWidth="1"/>
    <col min="18" max="18" width="12.28515625" style="93" bestFit="1" customWidth="1"/>
    <col min="19" max="19" width="8.42578125" style="93" bestFit="1" customWidth="1"/>
    <col min="20" max="20" width="9.42578125" style="93" bestFit="1" customWidth="1"/>
    <col min="21" max="21" width="12.28515625" style="93" bestFit="1" customWidth="1"/>
    <col min="22" max="23" width="15.42578125" style="93" customWidth="1"/>
    <col min="24" max="24" width="14.85546875" style="93" customWidth="1"/>
    <col min="25" max="25" width="15.7109375" style="93" customWidth="1"/>
    <col min="26" max="26" width="8.42578125" style="93" bestFit="1" customWidth="1"/>
    <col min="27" max="28" width="9.42578125" style="93" bestFit="1" customWidth="1"/>
    <col min="29" max="29" width="8.42578125" style="93" bestFit="1" customWidth="1"/>
    <col min="30" max="31" width="9.42578125" style="93" bestFit="1" customWidth="1"/>
    <col min="32" max="32" width="8.42578125" style="93" bestFit="1" customWidth="1"/>
    <col min="33" max="34" width="9.42578125" style="93" bestFit="1" customWidth="1"/>
    <col min="35" max="35" width="8.42578125" style="93" bestFit="1" customWidth="1"/>
    <col min="36" max="37" width="9.42578125" style="93" bestFit="1" customWidth="1"/>
    <col min="38" max="38" width="14.140625" style="93" customWidth="1"/>
    <col min="39" max="41" width="15.28515625" style="93" customWidth="1"/>
    <col min="42" max="16384" width="10.85546875" style="93"/>
  </cols>
  <sheetData>
    <row r="1" spans="1:46" ht="92.1" customHeight="1" x14ac:dyDescent="0.2"/>
    <row r="2" spans="1:46" s="94" customFormat="1" ht="15" customHeight="1" x14ac:dyDescent="0.2">
      <c r="A2" s="534" t="s">
        <v>150</v>
      </c>
      <c r="B2" s="535"/>
      <c r="C2" s="535"/>
      <c r="D2" s="535"/>
      <c r="E2" s="535"/>
      <c r="F2" s="535"/>
      <c r="G2" s="535"/>
      <c r="H2" s="535"/>
      <c r="I2" s="535"/>
      <c r="J2" s="535"/>
      <c r="K2" s="535"/>
      <c r="L2" s="93"/>
      <c r="M2" s="93"/>
      <c r="N2" s="93"/>
      <c r="O2" s="93"/>
      <c r="P2" s="93"/>
      <c r="Q2" s="93"/>
      <c r="R2" s="93"/>
      <c r="S2" s="93"/>
      <c r="T2" s="93"/>
      <c r="U2" s="93"/>
      <c r="V2" s="93"/>
    </row>
    <row r="3" spans="1:46" s="94" customFormat="1" ht="15" customHeight="1" x14ac:dyDescent="0.2">
      <c r="A3" s="534"/>
      <c r="B3" s="535"/>
      <c r="C3" s="535"/>
      <c r="D3" s="535"/>
      <c r="E3" s="535"/>
      <c r="F3" s="535"/>
      <c r="G3" s="535"/>
      <c r="H3" s="535"/>
      <c r="I3" s="535"/>
      <c r="J3" s="535"/>
      <c r="K3" s="535"/>
      <c r="L3" s="93"/>
      <c r="M3" s="93"/>
      <c r="N3" s="93"/>
      <c r="O3" s="93"/>
      <c r="P3" s="93"/>
      <c r="Q3" s="93"/>
      <c r="R3" s="93"/>
      <c r="S3" s="93"/>
      <c r="T3" s="93"/>
      <c r="U3" s="93"/>
      <c r="V3" s="93"/>
    </row>
    <row r="4" spans="1:46" ht="15" x14ac:dyDescent="0.25">
      <c r="A4" s="602" t="s">
        <v>152</v>
      </c>
      <c r="B4" s="603"/>
      <c r="C4" s="603"/>
      <c r="D4" s="603"/>
      <c r="E4" s="603"/>
      <c r="F4" s="603"/>
      <c r="G4" s="603"/>
      <c r="H4" s="603"/>
      <c r="I4" s="603"/>
      <c r="J4" s="603"/>
      <c r="K4" s="603"/>
    </row>
    <row r="5" spans="1:46" ht="15" x14ac:dyDescent="0.25">
      <c r="A5" s="602" t="s">
        <v>153</v>
      </c>
      <c r="B5" s="603"/>
      <c r="C5" s="603"/>
      <c r="D5" s="603"/>
      <c r="E5" s="603"/>
      <c r="F5" s="603"/>
      <c r="G5" s="603"/>
      <c r="H5" s="603"/>
      <c r="I5" s="603"/>
      <c r="J5" s="603"/>
      <c r="K5" s="603"/>
    </row>
    <row r="6" spans="1:46" ht="15" x14ac:dyDescent="0.25">
      <c r="A6" s="602" t="s">
        <v>144</v>
      </c>
      <c r="B6" s="603"/>
      <c r="C6" s="603"/>
      <c r="D6" s="603"/>
      <c r="E6" s="603"/>
      <c r="F6" s="603"/>
      <c r="G6" s="603"/>
      <c r="H6" s="603"/>
      <c r="I6" s="603"/>
      <c r="J6" s="603"/>
      <c r="K6" s="603"/>
    </row>
    <row r="7" spans="1:46" ht="15.75" thickBot="1" x14ac:dyDescent="0.3">
      <c r="A7" s="602" t="s">
        <v>142</v>
      </c>
      <c r="B7" s="603"/>
      <c r="C7" s="603"/>
      <c r="D7" s="603"/>
      <c r="E7" s="603"/>
      <c r="F7" s="603"/>
      <c r="G7" s="603"/>
      <c r="H7" s="603"/>
      <c r="I7" s="603"/>
      <c r="J7" s="603"/>
      <c r="K7" s="603"/>
      <c r="L7" s="511"/>
      <c r="M7" s="511"/>
      <c r="N7" s="511"/>
      <c r="O7" s="511"/>
      <c r="P7" s="511"/>
      <c r="Q7" s="511"/>
      <c r="R7" s="511"/>
      <c r="S7" s="511"/>
      <c r="T7" s="511"/>
      <c r="U7" s="511"/>
      <c r="V7" s="511"/>
      <c r="W7" s="511"/>
    </row>
    <row r="8" spans="1:46" ht="81.75" customHeight="1" thickTop="1" x14ac:dyDescent="0.2">
      <c r="A8" s="542" t="s">
        <v>145</v>
      </c>
      <c r="B8" s="543"/>
      <c r="C8" s="589" t="s">
        <v>393</v>
      </c>
      <c r="D8" s="590"/>
      <c r="E8" s="590"/>
      <c r="F8" s="590"/>
      <c r="G8" s="590"/>
      <c r="H8" s="590"/>
      <c r="I8" s="590" t="s">
        <v>440</v>
      </c>
      <c r="J8" s="590"/>
      <c r="K8" s="590" t="s">
        <v>156</v>
      </c>
      <c r="L8" s="590"/>
      <c r="M8" s="590" t="s">
        <v>394</v>
      </c>
      <c r="N8" s="590"/>
      <c r="O8" s="590"/>
      <c r="P8" s="590"/>
      <c r="Q8" s="590"/>
      <c r="R8" s="590"/>
      <c r="S8" s="590"/>
      <c r="T8" s="590"/>
      <c r="U8" s="590"/>
      <c r="V8" s="590" t="s">
        <v>441</v>
      </c>
      <c r="W8" s="590"/>
      <c r="X8" s="590" t="s">
        <v>442</v>
      </c>
      <c r="Y8" s="590"/>
      <c r="Z8" s="590" t="s">
        <v>395</v>
      </c>
      <c r="AA8" s="590"/>
      <c r="AB8" s="590"/>
      <c r="AC8" s="590"/>
      <c r="AD8" s="590"/>
      <c r="AE8" s="590"/>
      <c r="AF8" s="590"/>
      <c r="AG8" s="590"/>
      <c r="AH8" s="590"/>
      <c r="AI8" s="590"/>
      <c r="AJ8" s="590"/>
      <c r="AK8" s="590"/>
      <c r="AL8" s="590" t="s">
        <v>443</v>
      </c>
      <c r="AM8" s="590"/>
      <c r="AN8" s="590" t="s">
        <v>444</v>
      </c>
      <c r="AO8" s="590"/>
      <c r="AP8" s="590" t="s">
        <v>154</v>
      </c>
      <c r="AQ8" s="590"/>
      <c r="AR8" s="590" t="s">
        <v>155</v>
      </c>
      <c r="AS8" s="591"/>
      <c r="AT8" s="248"/>
    </row>
    <row r="9" spans="1:46" x14ac:dyDescent="0.2">
      <c r="A9" s="544"/>
      <c r="B9" s="545"/>
      <c r="C9" s="601" t="s">
        <v>148</v>
      </c>
      <c r="D9" s="593"/>
      <c r="E9" s="593"/>
      <c r="F9" s="592" t="s">
        <v>149</v>
      </c>
      <c r="G9" s="593"/>
      <c r="H9" s="593"/>
      <c r="I9" s="593" t="s">
        <v>0</v>
      </c>
      <c r="J9" s="593" t="s">
        <v>140</v>
      </c>
      <c r="K9" s="593" t="s">
        <v>0</v>
      </c>
      <c r="L9" s="593" t="s">
        <v>140</v>
      </c>
      <c r="M9" s="593" t="s">
        <v>406</v>
      </c>
      <c r="N9" s="593"/>
      <c r="O9" s="593"/>
      <c r="P9" s="597" t="s">
        <v>148</v>
      </c>
      <c r="Q9" s="597"/>
      <c r="R9" s="597"/>
      <c r="S9" s="593" t="s">
        <v>149</v>
      </c>
      <c r="T9" s="593"/>
      <c r="U9" s="593"/>
      <c r="V9" s="593" t="s">
        <v>0</v>
      </c>
      <c r="W9" s="593" t="s">
        <v>140</v>
      </c>
      <c r="X9" s="593" t="s">
        <v>0</v>
      </c>
      <c r="Y9" s="593" t="s">
        <v>140</v>
      </c>
      <c r="Z9" s="593" t="s">
        <v>406</v>
      </c>
      <c r="AA9" s="593"/>
      <c r="AB9" s="593"/>
      <c r="AC9" s="593" t="s">
        <v>148</v>
      </c>
      <c r="AD9" s="593"/>
      <c r="AE9" s="593"/>
      <c r="AF9" s="593" t="s">
        <v>149</v>
      </c>
      <c r="AG9" s="593"/>
      <c r="AH9" s="593"/>
      <c r="AI9" s="593" t="s">
        <v>135</v>
      </c>
      <c r="AJ9" s="593"/>
      <c r="AK9" s="593"/>
      <c r="AL9" s="593" t="s">
        <v>0</v>
      </c>
      <c r="AM9" s="593" t="s">
        <v>140</v>
      </c>
      <c r="AN9" s="593" t="s">
        <v>0</v>
      </c>
      <c r="AO9" s="593" t="s">
        <v>140</v>
      </c>
      <c r="AP9" s="593" t="s">
        <v>0</v>
      </c>
      <c r="AQ9" s="593" t="s">
        <v>140</v>
      </c>
      <c r="AR9" s="593" t="s">
        <v>0</v>
      </c>
      <c r="AS9" s="595" t="s">
        <v>140</v>
      </c>
      <c r="AT9" s="248"/>
    </row>
    <row r="10" spans="1:46" ht="36.75" thickBot="1" x14ac:dyDescent="0.25">
      <c r="A10" s="546"/>
      <c r="B10" s="547"/>
      <c r="C10" s="249" t="s">
        <v>0</v>
      </c>
      <c r="D10" s="250" t="s">
        <v>1</v>
      </c>
      <c r="E10" s="250" t="s">
        <v>2</v>
      </c>
      <c r="F10" s="250" t="s">
        <v>0</v>
      </c>
      <c r="G10" s="250" t="s">
        <v>1</v>
      </c>
      <c r="H10" s="250" t="s">
        <v>2</v>
      </c>
      <c r="I10" s="594"/>
      <c r="J10" s="594"/>
      <c r="K10" s="594"/>
      <c r="L10" s="594"/>
      <c r="M10" s="503" t="s">
        <v>0</v>
      </c>
      <c r="N10" s="503" t="s">
        <v>1</v>
      </c>
      <c r="O10" s="503" t="s">
        <v>2</v>
      </c>
      <c r="P10" s="504" t="s">
        <v>0</v>
      </c>
      <c r="Q10" s="504" t="s">
        <v>1</v>
      </c>
      <c r="R10" s="504" t="s">
        <v>2</v>
      </c>
      <c r="S10" s="503" t="s">
        <v>0</v>
      </c>
      <c r="T10" s="503" t="s">
        <v>1</v>
      </c>
      <c r="U10" s="503" t="s">
        <v>2</v>
      </c>
      <c r="V10" s="594"/>
      <c r="W10" s="594"/>
      <c r="X10" s="594"/>
      <c r="Y10" s="594"/>
      <c r="Z10" s="250" t="s">
        <v>0</v>
      </c>
      <c r="AA10" s="250" t="s">
        <v>1</v>
      </c>
      <c r="AB10" s="250" t="s">
        <v>2</v>
      </c>
      <c r="AC10" s="250" t="s">
        <v>0</v>
      </c>
      <c r="AD10" s="250" t="s">
        <v>1</v>
      </c>
      <c r="AE10" s="250" t="s">
        <v>2</v>
      </c>
      <c r="AF10" s="250" t="s">
        <v>0</v>
      </c>
      <c r="AG10" s="250" t="s">
        <v>1</v>
      </c>
      <c r="AH10" s="250" t="s">
        <v>2</v>
      </c>
      <c r="AI10" s="250" t="s">
        <v>0</v>
      </c>
      <c r="AJ10" s="250" t="s">
        <v>1</v>
      </c>
      <c r="AK10" s="250" t="s">
        <v>2</v>
      </c>
      <c r="AL10" s="594"/>
      <c r="AM10" s="594"/>
      <c r="AN10" s="594"/>
      <c r="AO10" s="594"/>
      <c r="AP10" s="594"/>
      <c r="AQ10" s="594"/>
      <c r="AR10" s="594"/>
      <c r="AS10" s="596"/>
      <c r="AT10" s="248"/>
    </row>
    <row r="11" spans="1:46" ht="15" thickTop="1" x14ac:dyDescent="0.2">
      <c r="A11" s="598" t="s">
        <v>3</v>
      </c>
      <c r="B11" s="251" t="s">
        <v>4</v>
      </c>
      <c r="C11" s="252">
        <v>1</v>
      </c>
      <c r="D11" s="253">
        <v>0.05</v>
      </c>
      <c r="E11" s="253">
        <v>0.25</v>
      </c>
      <c r="F11" s="254">
        <v>3</v>
      </c>
      <c r="G11" s="253">
        <v>7.8947368421052627E-2</v>
      </c>
      <c r="H11" s="253">
        <v>0.75</v>
      </c>
      <c r="I11" s="254">
        <v>4</v>
      </c>
      <c r="J11" s="496">
        <v>43</v>
      </c>
      <c r="K11" s="254">
        <v>4</v>
      </c>
      <c r="L11" s="496">
        <v>9</v>
      </c>
      <c r="M11" s="254">
        <v>1</v>
      </c>
      <c r="N11" s="253">
        <v>0.05</v>
      </c>
      <c r="O11" s="253">
        <v>0.25</v>
      </c>
      <c r="P11" s="505">
        <v>2</v>
      </c>
      <c r="Q11" s="506">
        <v>0.1</v>
      </c>
      <c r="R11" s="506">
        <v>0.66666666666666652</v>
      </c>
      <c r="S11" s="254">
        <v>1</v>
      </c>
      <c r="T11" s="253">
        <v>5.5555555555555552E-2</v>
      </c>
      <c r="U11" s="253">
        <v>0.33333333333333326</v>
      </c>
      <c r="V11" s="254">
        <v>4</v>
      </c>
      <c r="W11" s="485">
        <v>8</v>
      </c>
      <c r="X11" s="254">
        <v>4</v>
      </c>
      <c r="Y11" s="485">
        <v>0</v>
      </c>
      <c r="Z11" s="254">
        <v>1</v>
      </c>
      <c r="AA11" s="253">
        <v>0.05</v>
      </c>
      <c r="AB11" s="253">
        <v>0.25</v>
      </c>
      <c r="AC11" s="254">
        <v>3</v>
      </c>
      <c r="AD11" s="253">
        <v>9.0909090909090912E-2</v>
      </c>
      <c r="AE11" s="253">
        <v>0.75</v>
      </c>
      <c r="AF11" s="254">
        <v>0</v>
      </c>
      <c r="AG11" s="253">
        <v>0</v>
      </c>
      <c r="AH11" s="253">
        <v>0</v>
      </c>
      <c r="AI11" s="254">
        <v>0</v>
      </c>
      <c r="AJ11" s="253">
        <v>0</v>
      </c>
      <c r="AK11" s="253">
        <v>0</v>
      </c>
      <c r="AL11" s="254">
        <v>4</v>
      </c>
      <c r="AM11" s="485">
        <v>0</v>
      </c>
      <c r="AN11" s="254">
        <v>4</v>
      </c>
      <c r="AO11" s="485">
        <v>0</v>
      </c>
      <c r="AP11" s="254">
        <v>4</v>
      </c>
      <c r="AQ11" s="485">
        <v>4997</v>
      </c>
      <c r="AR11" s="254">
        <v>4</v>
      </c>
      <c r="AS11" s="489">
        <v>3766</v>
      </c>
      <c r="AT11" s="248"/>
    </row>
    <row r="12" spans="1:46" x14ac:dyDescent="0.2">
      <c r="A12" s="599"/>
      <c r="B12" s="255" t="s">
        <v>5</v>
      </c>
      <c r="C12" s="256">
        <v>0</v>
      </c>
      <c r="D12" s="257">
        <v>0</v>
      </c>
      <c r="E12" s="257">
        <v>0</v>
      </c>
      <c r="F12" s="258">
        <v>1</v>
      </c>
      <c r="G12" s="257">
        <v>2.6315789473684209E-2</v>
      </c>
      <c r="H12" s="257">
        <v>1</v>
      </c>
      <c r="I12" s="258">
        <v>1</v>
      </c>
      <c r="J12" s="497">
        <v>13</v>
      </c>
      <c r="K12" s="258">
        <v>1</v>
      </c>
      <c r="L12" s="497">
        <v>0</v>
      </c>
      <c r="M12" s="258">
        <v>0</v>
      </c>
      <c r="N12" s="257">
        <v>0</v>
      </c>
      <c r="O12" s="257">
        <v>0</v>
      </c>
      <c r="P12" s="507">
        <v>1</v>
      </c>
      <c r="Q12" s="508">
        <v>0.05</v>
      </c>
      <c r="R12" s="508">
        <v>1</v>
      </c>
      <c r="S12" s="258">
        <v>0</v>
      </c>
      <c r="T12" s="257">
        <v>0</v>
      </c>
      <c r="U12" s="257">
        <v>0</v>
      </c>
      <c r="V12" s="258">
        <v>1</v>
      </c>
      <c r="W12" s="486">
        <v>0</v>
      </c>
      <c r="X12" s="258">
        <v>1</v>
      </c>
      <c r="Y12" s="486">
        <v>0</v>
      </c>
      <c r="Z12" s="258">
        <v>0</v>
      </c>
      <c r="AA12" s="257">
        <v>0</v>
      </c>
      <c r="AB12" s="257">
        <v>0</v>
      </c>
      <c r="AC12" s="258">
        <v>1</v>
      </c>
      <c r="AD12" s="257">
        <v>3.0303030303030304E-2</v>
      </c>
      <c r="AE12" s="257">
        <v>1</v>
      </c>
      <c r="AF12" s="258">
        <v>0</v>
      </c>
      <c r="AG12" s="257">
        <v>0</v>
      </c>
      <c r="AH12" s="257">
        <v>0</v>
      </c>
      <c r="AI12" s="258">
        <v>0</v>
      </c>
      <c r="AJ12" s="257">
        <v>0</v>
      </c>
      <c r="AK12" s="257">
        <v>0</v>
      </c>
      <c r="AL12" s="258">
        <v>1</v>
      </c>
      <c r="AM12" s="486">
        <v>0</v>
      </c>
      <c r="AN12" s="258">
        <v>1</v>
      </c>
      <c r="AO12" s="486">
        <v>0</v>
      </c>
      <c r="AP12" s="258">
        <v>1</v>
      </c>
      <c r="AQ12" s="486">
        <v>319</v>
      </c>
      <c r="AR12" s="258">
        <v>1</v>
      </c>
      <c r="AS12" s="490">
        <v>500</v>
      </c>
      <c r="AT12" s="248"/>
    </row>
    <row r="13" spans="1:46" x14ac:dyDescent="0.2">
      <c r="A13" s="599"/>
      <c r="B13" s="259" t="s">
        <v>6</v>
      </c>
      <c r="C13" s="260">
        <v>2</v>
      </c>
      <c r="D13" s="261">
        <v>0.1</v>
      </c>
      <c r="E13" s="261">
        <v>0.2857142857142857</v>
      </c>
      <c r="F13" s="262">
        <v>5</v>
      </c>
      <c r="G13" s="261">
        <v>0.13157894736842105</v>
      </c>
      <c r="H13" s="261">
        <v>0.7142857142857143</v>
      </c>
      <c r="I13" s="262">
        <v>7</v>
      </c>
      <c r="J13" s="498">
        <v>101</v>
      </c>
      <c r="K13" s="262">
        <v>7</v>
      </c>
      <c r="L13" s="498">
        <v>42</v>
      </c>
      <c r="M13" s="262">
        <v>2</v>
      </c>
      <c r="N13" s="261">
        <v>0.1</v>
      </c>
      <c r="O13" s="261">
        <v>0.2857142857142857</v>
      </c>
      <c r="P13" s="507">
        <v>2</v>
      </c>
      <c r="Q13" s="508">
        <v>0.1</v>
      </c>
      <c r="R13" s="508">
        <v>0.4</v>
      </c>
      <c r="S13" s="262">
        <v>3</v>
      </c>
      <c r="T13" s="261">
        <v>0.16666666666666663</v>
      </c>
      <c r="U13" s="261">
        <v>0.6</v>
      </c>
      <c r="V13" s="262">
        <v>7</v>
      </c>
      <c r="W13" s="487">
        <v>280.25</v>
      </c>
      <c r="X13" s="262">
        <v>7</v>
      </c>
      <c r="Y13" s="487">
        <v>0</v>
      </c>
      <c r="Z13" s="262">
        <v>2</v>
      </c>
      <c r="AA13" s="261">
        <v>0.1</v>
      </c>
      <c r="AB13" s="261">
        <v>0.2857142857142857</v>
      </c>
      <c r="AC13" s="262">
        <v>4</v>
      </c>
      <c r="AD13" s="261">
        <v>0.12121212121212122</v>
      </c>
      <c r="AE13" s="261">
        <v>0.5714285714285714</v>
      </c>
      <c r="AF13" s="262">
        <v>0</v>
      </c>
      <c r="AG13" s="261">
        <v>0</v>
      </c>
      <c r="AH13" s="261">
        <v>0</v>
      </c>
      <c r="AI13" s="262">
        <v>1</v>
      </c>
      <c r="AJ13" s="261">
        <v>0.25</v>
      </c>
      <c r="AK13" s="261">
        <v>0.14285714285714285</v>
      </c>
      <c r="AL13" s="262">
        <v>7</v>
      </c>
      <c r="AM13" s="487">
        <v>0</v>
      </c>
      <c r="AN13" s="262">
        <v>7</v>
      </c>
      <c r="AO13" s="487">
        <v>0</v>
      </c>
      <c r="AP13" s="262">
        <v>7</v>
      </c>
      <c r="AQ13" s="487">
        <v>4541.18</v>
      </c>
      <c r="AR13" s="262">
        <v>7</v>
      </c>
      <c r="AS13" s="491">
        <v>18679</v>
      </c>
      <c r="AT13" s="248"/>
    </row>
    <row r="14" spans="1:46" x14ac:dyDescent="0.2">
      <c r="A14" s="599"/>
      <c r="B14" s="255" t="s">
        <v>7</v>
      </c>
      <c r="C14" s="256">
        <v>2</v>
      </c>
      <c r="D14" s="257">
        <v>0.1</v>
      </c>
      <c r="E14" s="257">
        <v>0.5</v>
      </c>
      <c r="F14" s="258">
        <v>2</v>
      </c>
      <c r="G14" s="257">
        <v>5.2631578947368418E-2</v>
      </c>
      <c r="H14" s="257">
        <v>0.5</v>
      </c>
      <c r="I14" s="258">
        <v>4</v>
      </c>
      <c r="J14" s="497">
        <v>44</v>
      </c>
      <c r="K14" s="258">
        <v>4</v>
      </c>
      <c r="L14" s="497">
        <v>17</v>
      </c>
      <c r="M14" s="258">
        <v>2</v>
      </c>
      <c r="N14" s="257">
        <v>0.1</v>
      </c>
      <c r="O14" s="257">
        <v>0.5</v>
      </c>
      <c r="P14" s="507">
        <v>1</v>
      </c>
      <c r="Q14" s="508">
        <v>0.05</v>
      </c>
      <c r="R14" s="508">
        <v>0.5</v>
      </c>
      <c r="S14" s="258">
        <v>1</v>
      </c>
      <c r="T14" s="257">
        <v>5.5555555555555552E-2</v>
      </c>
      <c r="U14" s="257">
        <v>0.5</v>
      </c>
      <c r="V14" s="258">
        <v>4</v>
      </c>
      <c r="W14" s="486">
        <v>43.75</v>
      </c>
      <c r="X14" s="258">
        <v>4</v>
      </c>
      <c r="Y14" s="486">
        <v>299622400</v>
      </c>
      <c r="Z14" s="258">
        <v>2</v>
      </c>
      <c r="AA14" s="257">
        <v>0.1</v>
      </c>
      <c r="AB14" s="257">
        <v>0.5</v>
      </c>
      <c r="AC14" s="258">
        <v>2</v>
      </c>
      <c r="AD14" s="257">
        <v>6.0606060606060608E-2</v>
      </c>
      <c r="AE14" s="257">
        <v>0.5</v>
      </c>
      <c r="AF14" s="258">
        <v>0</v>
      </c>
      <c r="AG14" s="257">
        <v>0</v>
      </c>
      <c r="AH14" s="257">
        <v>0</v>
      </c>
      <c r="AI14" s="258">
        <v>0</v>
      </c>
      <c r="AJ14" s="257">
        <v>0</v>
      </c>
      <c r="AK14" s="257">
        <v>0</v>
      </c>
      <c r="AL14" s="258">
        <v>4</v>
      </c>
      <c r="AM14" s="486">
        <v>0</v>
      </c>
      <c r="AN14" s="258">
        <v>4</v>
      </c>
      <c r="AO14" s="486">
        <v>0</v>
      </c>
      <c r="AP14" s="258">
        <v>4</v>
      </c>
      <c r="AQ14" s="486">
        <v>1842.5</v>
      </c>
      <c r="AR14" s="258">
        <v>4</v>
      </c>
      <c r="AS14" s="490">
        <v>1787.5</v>
      </c>
      <c r="AT14" s="248"/>
    </row>
    <row r="15" spans="1:46" x14ac:dyDescent="0.2">
      <c r="A15" s="599"/>
      <c r="B15" s="259" t="s">
        <v>8</v>
      </c>
      <c r="C15" s="260">
        <v>1</v>
      </c>
      <c r="D15" s="261">
        <v>0.05</v>
      </c>
      <c r="E15" s="261">
        <v>0.33333333333333326</v>
      </c>
      <c r="F15" s="262">
        <v>2</v>
      </c>
      <c r="G15" s="261">
        <v>5.2631578947368418E-2</v>
      </c>
      <c r="H15" s="261">
        <v>0.66666666666666652</v>
      </c>
      <c r="I15" s="262">
        <v>3</v>
      </c>
      <c r="J15" s="498">
        <v>171</v>
      </c>
      <c r="K15" s="262">
        <v>3</v>
      </c>
      <c r="L15" s="498">
        <v>21</v>
      </c>
      <c r="M15" s="262">
        <v>1</v>
      </c>
      <c r="N15" s="261">
        <v>0.05</v>
      </c>
      <c r="O15" s="261">
        <v>0.33333333333333326</v>
      </c>
      <c r="P15" s="507">
        <v>0</v>
      </c>
      <c r="Q15" s="508">
        <v>0</v>
      </c>
      <c r="R15" s="508">
        <v>0</v>
      </c>
      <c r="S15" s="262">
        <v>2</v>
      </c>
      <c r="T15" s="261">
        <v>0.1111111111111111</v>
      </c>
      <c r="U15" s="261">
        <v>1</v>
      </c>
      <c r="V15" s="262">
        <v>3</v>
      </c>
      <c r="W15" s="487">
        <v>894</v>
      </c>
      <c r="X15" s="262">
        <v>3</v>
      </c>
      <c r="Y15" s="487">
        <v>19613</v>
      </c>
      <c r="Z15" s="262">
        <v>1</v>
      </c>
      <c r="AA15" s="261">
        <v>0.05</v>
      </c>
      <c r="AB15" s="261">
        <v>0.33333333333333326</v>
      </c>
      <c r="AC15" s="262">
        <v>2</v>
      </c>
      <c r="AD15" s="261">
        <v>6.0606060606060608E-2</v>
      </c>
      <c r="AE15" s="261">
        <v>0.66666666666666652</v>
      </c>
      <c r="AF15" s="262">
        <v>0</v>
      </c>
      <c r="AG15" s="261">
        <v>0</v>
      </c>
      <c r="AH15" s="261">
        <v>0</v>
      </c>
      <c r="AI15" s="262">
        <v>0</v>
      </c>
      <c r="AJ15" s="261">
        <v>0</v>
      </c>
      <c r="AK15" s="261">
        <v>0</v>
      </c>
      <c r="AL15" s="262">
        <v>3</v>
      </c>
      <c r="AM15" s="487">
        <v>0</v>
      </c>
      <c r="AN15" s="262">
        <v>3</v>
      </c>
      <c r="AO15" s="487">
        <v>0</v>
      </c>
      <c r="AP15" s="262">
        <v>3</v>
      </c>
      <c r="AQ15" s="487">
        <v>17603</v>
      </c>
      <c r="AR15" s="262">
        <v>3</v>
      </c>
      <c r="AS15" s="491">
        <v>30915</v>
      </c>
      <c r="AT15" s="248"/>
    </row>
    <row r="16" spans="1:46" x14ac:dyDescent="0.2">
      <c r="A16" s="599"/>
      <c r="B16" s="255" t="s">
        <v>9</v>
      </c>
      <c r="C16" s="256">
        <v>1</v>
      </c>
      <c r="D16" s="257">
        <v>0.05</v>
      </c>
      <c r="E16" s="257">
        <v>1</v>
      </c>
      <c r="F16" s="258">
        <v>0</v>
      </c>
      <c r="G16" s="257">
        <v>0</v>
      </c>
      <c r="H16" s="257">
        <v>0</v>
      </c>
      <c r="I16" s="258">
        <v>1</v>
      </c>
      <c r="J16" s="497">
        <v>11</v>
      </c>
      <c r="K16" s="258">
        <v>1</v>
      </c>
      <c r="L16" s="497">
        <v>0</v>
      </c>
      <c r="M16" s="258">
        <v>1</v>
      </c>
      <c r="N16" s="257">
        <v>0.05</v>
      </c>
      <c r="O16" s="257">
        <v>1</v>
      </c>
      <c r="P16" s="507">
        <v>0</v>
      </c>
      <c r="Q16" s="508">
        <v>0</v>
      </c>
      <c r="R16" s="508">
        <v>0</v>
      </c>
      <c r="S16" s="258">
        <v>0</v>
      </c>
      <c r="T16" s="257">
        <v>0</v>
      </c>
      <c r="U16" s="257">
        <v>0</v>
      </c>
      <c r="V16" s="258">
        <v>1</v>
      </c>
      <c r="W16" s="486">
        <v>0</v>
      </c>
      <c r="X16" s="258">
        <v>1</v>
      </c>
      <c r="Y16" s="486">
        <v>0</v>
      </c>
      <c r="Z16" s="258">
        <v>1</v>
      </c>
      <c r="AA16" s="257">
        <v>0.05</v>
      </c>
      <c r="AB16" s="257">
        <v>1</v>
      </c>
      <c r="AC16" s="258">
        <v>0</v>
      </c>
      <c r="AD16" s="257">
        <v>0</v>
      </c>
      <c r="AE16" s="257">
        <v>0</v>
      </c>
      <c r="AF16" s="258">
        <v>0</v>
      </c>
      <c r="AG16" s="257">
        <v>0</v>
      </c>
      <c r="AH16" s="257">
        <v>0</v>
      </c>
      <c r="AI16" s="258">
        <v>0</v>
      </c>
      <c r="AJ16" s="257">
        <v>0</v>
      </c>
      <c r="AK16" s="257">
        <v>0</v>
      </c>
      <c r="AL16" s="258">
        <v>1</v>
      </c>
      <c r="AM16" s="486">
        <v>0</v>
      </c>
      <c r="AN16" s="258">
        <v>1</v>
      </c>
      <c r="AO16" s="486">
        <v>0</v>
      </c>
      <c r="AP16" s="258">
        <v>1</v>
      </c>
      <c r="AQ16" s="486">
        <v>1600</v>
      </c>
      <c r="AR16" s="258">
        <v>1</v>
      </c>
      <c r="AS16" s="490">
        <v>0</v>
      </c>
      <c r="AT16" s="248"/>
    </row>
    <row r="17" spans="1:46" x14ac:dyDescent="0.2">
      <c r="A17" s="599"/>
      <c r="B17" s="259" t="s">
        <v>10</v>
      </c>
      <c r="C17" s="260">
        <v>0</v>
      </c>
      <c r="D17" s="261">
        <v>0</v>
      </c>
      <c r="E17" s="261">
        <v>0</v>
      </c>
      <c r="F17" s="262">
        <v>2</v>
      </c>
      <c r="G17" s="261">
        <v>5.2631578947368418E-2</v>
      </c>
      <c r="H17" s="261">
        <v>1</v>
      </c>
      <c r="I17" s="262">
        <v>2</v>
      </c>
      <c r="J17" s="498">
        <v>38</v>
      </c>
      <c r="K17" s="262">
        <v>2</v>
      </c>
      <c r="L17" s="498">
        <v>34</v>
      </c>
      <c r="M17" s="262">
        <v>0</v>
      </c>
      <c r="N17" s="261">
        <v>0</v>
      </c>
      <c r="O17" s="261">
        <v>0</v>
      </c>
      <c r="P17" s="507">
        <v>1</v>
      </c>
      <c r="Q17" s="508">
        <v>0.05</v>
      </c>
      <c r="R17" s="508">
        <v>0.5</v>
      </c>
      <c r="S17" s="262">
        <v>1</v>
      </c>
      <c r="T17" s="261">
        <v>5.5555555555555552E-2</v>
      </c>
      <c r="U17" s="261">
        <v>0.5</v>
      </c>
      <c r="V17" s="262">
        <v>2</v>
      </c>
      <c r="W17" s="487">
        <v>771</v>
      </c>
      <c r="X17" s="262">
        <v>2</v>
      </c>
      <c r="Y17" s="487">
        <v>0</v>
      </c>
      <c r="Z17" s="262">
        <v>0</v>
      </c>
      <c r="AA17" s="261">
        <v>0</v>
      </c>
      <c r="AB17" s="261">
        <v>0</v>
      </c>
      <c r="AC17" s="262">
        <v>2</v>
      </c>
      <c r="AD17" s="261">
        <v>6.0606060606060608E-2</v>
      </c>
      <c r="AE17" s="261">
        <v>1</v>
      </c>
      <c r="AF17" s="262">
        <v>0</v>
      </c>
      <c r="AG17" s="261">
        <v>0</v>
      </c>
      <c r="AH17" s="261">
        <v>0</v>
      </c>
      <c r="AI17" s="262">
        <v>0</v>
      </c>
      <c r="AJ17" s="261">
        <v>0</v>
      </c>
      <c r="AK17" s="261">
        <v>0</v>
      </c>
      <c r="AL17" s="262">
        <v>2</v>
      </c>
      <c r="AM17" s="487">
        <v>0</v>
      </c>
      <c r="AN17" s="262">
        <v>2</v>
      </c>
      <c r="AO17" s="487">
        <v>0</v>
      </c>
      <c r="AP17" s="262">
        <v>2</v>
      </c>
      <c r="AQ17" s="487">
        <v>1414.75</v>
      </c>
      <c r="AR17" s="262">
        <v>2</v>
      </c>
      <c r="AS17" s="491">
        <v>3017.25</v>
      </c>
      <c r="AT17" s="248"/>
    </row>
    <row r="18" spans="1:46" x14ac:dyDescent="0.2">
      <c r="A18" s="599"/>
      <c r="B18" s="255" t="s">
        <v>11</v>
      </c>
      <c r="C18" s="256">
        <v>1</v>
      </c>
      <c r="D18" s="257">
        <v>0.05</v>
      </c>
      <c r="E18" s="257">
        <v>0.33333333333333326</v>
      </c>
      <c r="F18" s="258">
        <v>2</v>
      </c>
      <c r="G18" s="257">
        <v>5.2631578947368418E-2</v>
      </c>
      <c r="H18" s="257">
        <v>0.66666666666666652</v>
      </c>
      <c r="I18" s="258">
        <v>3</v>
      </c>
      <c r="J18" s="497">
        <v>46</v>
      </c>
      <c r="K18" s="258">
        <v>3</v>
      </c>
      <c r="L18" s="497">
        <v>0</v>
      </c>
      <c r="M18" s="258">
        <v>1</v>
      </c>
      <c r="N18" s="257">
        <v>0.05</v>
      </c>
      <c r="O18" s="257">
        <v>0.33333333333333326</v>
      </c>
      <c r="P18" s="507">
        <v>2</v>
      </c>
      <c r="Q18" s="508">
        <v>0.1</v>
      </c>
      <c r="R18" s="508">
        <v>1</v>
      </c>
      <c r="S18" s="258">
        <v>0</v>
      </c>
      <c r="T18" s="257">
        <v>0</v>
      </c>
      <c r="U18" s="257">
        <v>0</v>
      </c>
      <c r="V18" s="258">
        <v>3</v>
      </c>
      <c r="W18" s="486">
        <v>0</v>
      </c>
      <c r="X18" s="258">
        <v>3</v>
      </c>
      <c r="Y18" s="486">
        <v>0</v>
      </c>
      <c r="Z18" s="258">
        <v>1</v>
      </c>
      <c r="AA18" s="257">
        <v>0.05</v>
      </c>
      <c r="AB18" s="257">
        <v>0.33333333333333326</v>
      </c>
      <c r="AC18" s="258">
        <v>2</v>
      </c>
      <c r="AD18" s="257">
        <v>6.0606060606060608E-2</v>
      </c>
      <c r="AE18" s="257">
        <v>0.66666666666666652</v>
      </c>
      <c r="AF18" s="258">
        <v>0</v>
      </c>
      <c r="AG18" s="257">
        <v>0</v>
      </c>
      <c r="AH18" s="257">
        <v>0</v>
      </c>
      <c r="AI18" s="258">
        <v>0</v>
      </c>
      <c r="AJ18" s="257">
        <v>0</v>
      </c>
      <c r="AK18" s="257">
        <v>0</v>
      </c>
      <c r="AL18" s="258">
        <v>3</v>
      </c>
      <c r="AM18" s="486">
        <v>0</v>
      </c>
      <c r="AN18" s="258">
        <v>3</v>
      </c>
      <c r="AO18" s="486">
        <v>0</v>
      </c>
      <c r="AP18" s="258">
        <v>3</v>
      </c>
      <c r="AQ18" s="486">
        <v>14146</v>
      </c>
      <c r="AR18" s="258">
        <v>3</v>
      </c>
      <c r="AS18" s="490">
        <v>13650</v>
      </c>
      <c r="AT18" s="248"/>
    </row>
    <row r="19" spans="1:46" x14ac:dyDescent="0.2">
      <c r="A19" s="599"/>
      <c r="B19" s="259" t="s">
        <v>12</v>
      </c>
      <c r="C19" s="260">
        <v>2</v>
      </c>
      <c r="D19" s="261">
        <v>0.1</v>
      </c>
      <c r="E19" s="261">
        <v>0.33333333333333326</v>
      </c>
      <c r="F19" s="262">
        <v>4</v>
      </c>
      <c r="G19" s="261">
        <v>0.10526315789473684</v>
      </c>
      <c r="H19" s="261">
        <v>0.66666666666666652</v>
      </c>
      <c r="I19" s="262">
        <v>6</v>
      </c>
      <c r="J19" s="498">
        <v>168</v>
      </c>
      <c r="K19" s="262">
        <v>6</v>
      </c>
      <c r="L19" s="498">
        <v>45</v>
      </c>
      <c r="M19" s="262">
        <v>2</v>
      </c>
      <c r="N19" s="261">
        <v>0.1</v>
      </c>
      <c r="O19" s="261">
        <v>0.33333333333333326</v>
      </c>
      <c r="P19" s="507">
        <v>3</v>
      </c>
      <c r="Q19" s="508">
        <v>0.15</v>
      </c>
      <c r="R19" s="508">
        <v>0.75</v>
      </c>
      <c r="S19" s="262">
        <v>1</v>
      </c>
      <c r="T19" s="261">
        <v>5.5555555555555552E-2</v>
      </c>
      <c r="U19" s="261">
        <v>0.25</v>
      </c>
      <c r="V19" s="262">
        <v>6</v>
      </c>
      <c r="W19" s="487">
        <v>260.25</v>
      </c>
      <c r="X19" s="262">
        <v>6</v>
      </c>
      <c r="Y19" s="487">
        <v>0</v>
      </c>
      <c r="Z19" s="262">
        <v>2</v>
      </c>
      <c r="AA19" s="261">
        <v>0.1</v>
      </c>
      <c r="AB19" s="261">
        <v>0.33333333333333326</v>
      </c>
      <c r="AC19" s="262">
        <v>3</v>
      </c>
      <c r="AD19" s="261">
        <v>9.0909090909090912E-2</v>
      </c>
      <c r="AE19" s="261">
        <v>0.5</v>
      </c>
      <c r="AF19" s="262">
        <v>0</v>
      </c>
      <c r="AG19" s="261">
        <v>0</v>
      </c>
      <c r="AH19" s="261">
        <v>0</v>
      </c>
      <c r="AI19" s="262">
        <v>1</v>
      </c>
      <c r="AJ19" s="261">
        <v>0.25</v>
      </c>
      <c r="AK19" s="261">
        <v>0.16666666666666663</v>
      </c>
      <c r="AL19" s="262">
        <v>6</v>
      </c>
      <c r="AM19" s="487">
        <v>0</v>
      </c>
      <c r="AN19" s="262">
        <v>6</v>
      </c>
      <c r="AO19" s="487">
        <v>0</v>
      </c>
      <c r="AP19" s="262">
        <v>6</v>
      </c>
      <c r="AQ19" s="487">
        <v>27479.9</v>
      </c>
      <c r="AR19" s="262">
        <v>6</v>
      </c>
      <c r="AS19" s="491">
        <v>16101</v>
      </c>
      <c r="AT19" s="248"/>
    </row>
    <row r="20" spans="1:46" x14ac:dyDescent="0.2">
      <c r="A20" s="599"/>
      <c r="B20" s="255" t="s">
        <v>13</v>
      </c>
      <c r="C20" s="256">
        <v>0</v>
      </c>
      <c r="D20" s="257">
        <v>0</v>
      </c>
      <c r="E20" s="257">
        <v>0</v>
      </c>
      <c r="F20" s="258">
        <v>4</v>
      </c>
      <c r="G20" s="257">
        <v>0.10526315789473684</v>
      </c>
      <c r="H20" s="257">
        <v>1</v>
      </c>
      <c r="I20" s="258">
        <v>4</v>
      </c>
      <c r="J20" s="497">
        <v>119</v>
      </c>
      <c r="K20" s="258">
        <v>4</v>
      </c>
      <c r="L20" s="497">
        <v>97</v>
      </c>
      <c r="M20" s="258">
        <v>0</v>
      </c>
      <c r="N20" s="257">
        <v>0</v>
      </c>
      <c r="O20" s="257">
        <v>0</v>
      </c>
      <c r="P20" s="507">
        <v>1</v>
      </c>
      <c r="Q20" s="508">
        <v>0.05</v>
      </c>
      <c r="R20" s="508">
        <v>0.25</v>
      </c>
      <c r="S20" s="258">
        <v>3</v>
      </c>
      <c r="T20" s="257">
        <v>0.16666666666666663</v>
      </c>
      <c r="U20" s="257">
        <v>0.75</v>
      </c>
      <c r="V20" s="258">
        <v>4</v>
      </c>
      <c r="W20" s="486">
        <v>402</v>
      </c>
      <c r="X20" s="258">
        <v>4</v>
      </c>
      <c r="Y20" s="486">
        <v>0</v>
      </c>
      <c r="Z20" s="258">
        <v>0</v>
      </c>
      <c r="AA20" s="257">
        <v>0</v>
      </c>
      <c r="AB20" s="257">
        <v>0</v>
      </c>
      <c r="AC20" s="258">
        <v>4</v>
      </c>
      <c r="AD20" s="257">
        <v>0.12121212121212122</v>
      </c>
      <c r="AE20" s="257">
        <v>1</v>
      </c>
      <c r="AF20" s="258">
        <v>0</v>
      </c>
      <c r="AG20" s="257">
        <v>0</v>
      </c>
      <c r="AH20" s="257">
        <v>0</v>
      </c>
      <c r="AI20" s="258">
        <v>0</v>
      </c>
      <c r="AJ20" s="257">
        <v>0</v>
      </c>
      <c r="AK20" s="257">
        <v>0</v>
      </c>
      <c r="AL20" s="258">
        <v>4</v>
      </c>
      <c r="AM20" s="486">
        <v>0</v>
      </c>
      <c r="AN20" s="258">
        <v>4</v>
      </c>
      <c r="AO20" s="486">
        <v>0</v>
      </c>
      <c r="AP20" s="258">
        <v>4</v>
      </c>
      <c r="AQ20" s="486">
        <v>18706</v>
      </c>
      <c r="AR20" s="258">
        <v>4</v>
      </c>
      <c r="AS20" s="490">
        <v>26393</v>
      </c>
      <c r="AT20" s="248"/>
    </row>
    <row r="21" spans="1:46" x14ac:dyDescent="0.2">
      <c r="A21" s="599"/>
      <c r="B21" s="259" t="s">
        <v>14</v>
      </c>
      <c r="C21" s="260">
        <v>0</v>
      </c>
      <c r="D21" s="261">
        <v>0</v>
      </c>
      <c r="E21" s="261">
        <v>0</v>
      </c>
      <c r="F21" s="262">
        <v>2</v>
      </c>
      <c r="G21" s="261">
        <v>5.2631578947368418E-2</v>
      </c>
      <c r="H21" s="261">
        <v>1</v>
      </c>
      <c r="I21" s="262">
        <v>2</v>
      </c>
      <c r="J21" s="498">
        <v>68</v>
      </c>
      <c r="K21" s="262">
        <v>2</v>
      </c>
      <c r="L21" s="498">
        <v>38</v>
      </c>
      <c r="M21" s="262">
        <v>0</v>
      </c>
      <c r="N21" s="261">
        <v>0</v>
      </c>
      <c r="O21" s="261">
        <v>0</v>
      </c>
      <c r="P21" s="507">
        <v>2</v>
      </c>
      <c r="Q21" s="508">
        <v>0.1</v>
      </c>
      <c r="R21" s="508">
        <v>1</v>
      </c>
      <c r="S21" s="262">
        <v>0</v>
      </c>
      <c r="T21" s="261">
        <v>0</v>
      </c>
      <c r="U21" s="261">
        <v>0</v>
      </c>
      <c r="V21" s="262">
        <v>2</v>
      </c>
      <c r="W21" s="487">
        <v>0</v>
      </c>
      <c r="X21" s="262">
        <v>2</v>
      </c>
      <c r="Y21" s="487">
        <v>0</v>
      </c>
      <c r="Z21" s="262">
        <v>0</v>
      </c>
      <c r="AA21" s="261">
        <v>0</v>
      </c>
      <c r="AB21" s="261">
        <v>0</v>
      </c>
      <c r="AC21" s="262">
        <v>2</v>
      </c>
      <c r="AD21" s="261">
        <v>6.0606060606060608E-2</v>
      </c>
      <c r="AE21" s="261">
        <v>1</v>
      </c>
      <c r="AF21" s="262">
        <v>0</v>
      </c>
      <c r="AG21" s="261">
        <v>0</v>
      </c>
      <c r="AH21" s="261">
        <v>0</v>
      </c>
      <c r="AI21" s="262">
        <v>0</v>
      </c>
      <c r="AJ21" s="261">
        <v>0</v>
      </c>
      <c r="AK21" s="261">
        <v>0</v>
      </c>
      <c r="AL21" s="262">
        <v>2</v>
      </c>
      <c r="AM21" s="487">
        <v>0</v>
      </c>
      <c r="AN21" s="262">
        <v>2</v>
      </c>
      <c r="AO21" s="487">
        <v>0</v>
      </c>
      <c r="AP21" s="262">
        <v>2</v>
      </c>
      <c r="AQ21" s="487">
        <v>10702.25</v>
      </c>
      <c r="AR21" s="262">
        <v>2</v>
      </c>
      <c r="AS21" s="491">
        <v>22904.5</v>
      </c>
      <c r="AT21" s="248"/>
    </row>
    <row r="22" spans="1:46" x14ac:dyDescent="0.2">
      <c r="A22" s="599"/>
      <c r="B22" s="255" t="s">
        <v>15</v>
      </c>
      <c r="C22" s="256">
        <v>2</v>
      </c>
      <c r="D22" s="257">
        <v>0.1</v>
      </c>
      <c r="E22" s="257">
        <v>0.33333333333333326</v>
      </c>
      <c r="F22" s="258">
        <v>4</v>
      </c>
      <c r="G22" s="257">
        <v>0.10526315789473684</v>
      </c>
      <c r="H22" s="257">
        <v>0.66666666666666652</v>
      </c>
      <c r="I22" s="258">
        <v>6</v>
      </c>
      <c r="J22" s="497">
        <v>111</v>
      </c>
      <c r="K22" s="258">
        <v>6</v>
      </c>
      <c r="L22" s="497">
        <v>45</v>
      </c>
      <c r="M22" s="258">
        <v>2</v>
      </c>
      <c r="N22" s="257">
        <v>0.1</v>
      </c>
      <c r="O22" s="257">
        <v>0.33333333333333326</v>
      </c>
      <c r="P22" s="507">
        <v>2</v>
      </c>
      <c r="Q22" s="508">
        <v>0.1</v>
      </c>
      <c r="R22" s="508">
        <v>0.5</v>
      </c>
      <c r="S22" s="258">
        <v>2</v>
      </c>
      <c r="T22" s="257">
        <v>0.1111111111111111</v>
      </c>
      <c r="U22" s="257">
        <v>0.5</v>
      </c>
      <c r="V22" s="258">
        <v>6</v>
      </c>
      <c r="W22" s="486">
        <v>6180</v>
      </c>
      <c r="X22" s="258">
        <v>6</v>
      </c>
      <c r="Y22" s="486">
        <v>0</v>
      </c>
      <c r="Z22" s="258">
        <v>2</v>
      </c>
      <c r="AA22" s="257">
        <v>0.1</v>
      </c>
      <c r="AB22" s="257">
        <v>0.33333333333333326</v>
      </c>
      <c r="AC22" s="258">
        <v>4</v>
      </c>
      <c r="AD22" s="257">
        <v>0.12121212121212122</v>
      </c>
      <c r="AE22" s="257">
        <v>0.66666666666666652</v>
      </c>
      <c r="AF22" s="258">
        <v>0</v>
      </c>
      <c r="AG22" s="257">
        <v>0</v>
      </c>
      <c r="AH22" s="257">
        <v>0</v>
      </c>
      <c r="AI22" s="258">
        <v>0</v>
      </c>
      <c r="AJ22" s="257">
        <v>0</v>
      </c>
      <c r="AK22" s="257">
        <v>0</v>
      </c>
      <c r="AL22" s="258">
        <v>6</v>
      </c>
      <c r="AM22" s="486">
        <v>0</v>
      </c>
      <c r="AN22" s="258">
        <v>6</v>
      </c>
      <c r="AO22" s="486">
        <v>0</v>
      </c>
      <c r="AP22" s="258">
        <v>6</v>
      </c>
      <c r="AQ22" s="486">
        <v>18300</v>
      </c>
      <c r="AR22" s="258">
        <v>6</v>
      </c>
      <c r="AS22" s="490">
        <v>30318.75</v>
      </c>
      <c r="AT22" s="248"/>
    </row>
    <row r="23" spans="1:46" x14ac:dyDescent="0.2">
      <c r="A23" s="599"/>
      <c r="B23" s="259" t="s">
        <v>16</v>
      </c>
      <c r="C23" s="260">
        <v>0</v>
      </c>
      <c r="D23" s="261">
        <v>0</v>
      </c>
      <c r="E23" s="261">
        <v>0</v>
      </c>
      <c r="F23" s="262">
        <v>1</v>
      </c>
      <c r="G23" s="261">
        <v>2.6315789473684209E-2</v>
      </c>
      <c r="H23" s="261">
        <v>1</v>
      </c>
      <c r="I23" s="262">
        <v>1</v>
      </c>
      <c r="J23" s="498">
        <v>15</v>
      </c>
      <c r="K23" s="262">
        <v>1</v>
      </c>
      <c r="L23" s="498">
        <v>10</v>
      </c>
      <c r="M23" s="262">
        <v>0</v>
      </c>
      <c r="N23" s="261">
        <v>0</v>
      </c>
      <c r="O23" s="261">
        <v>0</v>
      </c>
      <c r="P23" s="507">
        <v>1</v>
      </c>
      <c r="Q23" s="508">
        <v>0.05</v>
      </c>
      <c r="R23" s="508">
        <v>1</v>
      </c>
      <c r="S23" s="262">
        <v>0</v>
      </c>
      <c r="T23" s="261">
        <v>0</v>
      </c>
      <c r="U23" s="261">
        <v>0</v>
      </c>
      <c r="V23" s="262">
        <v>1</v>
      </c>
      <c r="W23" s="487">
        <v>0</v>
      </c>
      <c r="X23" s="262">
        <v>1</v>
      </c>
      <c r="Y23" s="487">
        <v>0</v>
      </c>
      <c r="Z23" s="262">
        <v>0</v>
      </c>
      <c r="AA23" s="261">
        <v>0</v>
      </c>
      <c r="AB23" s="261">
        <v>0</v>
      </c>
      <c r="AC23" s="262">
        <v>0</v>
      </c>
      <c r="AD23" s="261">
        <v>0</v>
      </c>
      <c r="AE23" s="261">
        <v>0</v>
      </c>
      <c r="AF23" s="262">
        <v>0</v>
      </c>
      <c r="AG23" s="261">
        <v>0</v>
      </c>
      <c r="AH23" s="261">
        <v>0</v>
      </c>
      <c r="AI23" s="262">
        <v>1</v>
      </c>
      <c r="AJ23" s="261">
        <v>0.25</v>
      </c>
      <c r="AK23" s="261">
        <v>1</v>
      </c>
      <c r="AL23" s="262">
        <v>1</v>
      </c>
      <c r="AM23" s="487">
        <v>0</v>
      </c>
      <c r="AN23" s="262">
        <v>1</v>
      </c>
      <c r="AO23" s="487">
        <v>0</v>
      </c>
      <c r="AP23" s="262">
        <v>1</v>
      </c>
      <c r="AQ23" s="487">
        <v>563</v>
      </c>
      <c r="AR23" s="262">
        <v>1</v>
      </c>
      <c r="AS23" s="491">
        <v>0</v>
      </c>
      <c r="AT23" s="248"/>
    </row>
    <row r="24" spans="1:46" x14ac:dyDescent="0.2">
      <c r="A24" s="599"/>
      <c r="B24" s="255" t="s">
        <v>17</v>
      </c>
      <c r="C24" s="256">
        <v>0</v>
      </c>
      <c r="D24" s="257">
        <v>0</v>
      </c>
      <c r="E24" s="257">
        <v>0</v>
      </c>
      <c r="F24" s="258">
        <v>3</v>
      </c>
      <c r="G24" s="257">
        <v>7.8947368421052627E-2</v>
      </c>
      <c r="H24" s="257">
        <v>1</v>
      </c>
      <c r="I24" s="258">
        <v>3</v>
      </c>
      <c r="J24" s="497">
        <v>149</v>
      </c>
      <c r="K24" s="258">
        <v>3</v>
      </c>
      <c r="L24" s="497">
        <v>140</v>
      </c>
      <c r="M24" s="258">
        <v>0</v>
      </c>
      <c r="N24" s="257">
        <v>0</v>
      </c>
      <c r="O24" s="257">
        <v>0</v>
      </c>
      <c r="P24" s="507">
        <v>0</v>
      </c>
      <c r="Q24" s="508">
        <v>0</v>
      </c>
      <c r="R24" s="508">
        <v>0</v>
      </c>
      <c r="S24" s="258">
        <v>3</v>
      </c>
      <c r="T24" s="257">
        <v>0.16666666666666663</v>
      </c>
      <c r="U24" s="257">
        <v>1</v>
      </c>
      <c r="V24" s="258">
        <v>3</v>
      </c>
      <c r="W24" s="486">
        <v>578.19999999999993</v>
      </c>
      <c r="X24" s="258">
        <v>3</v>
      </c>
      <c r="Y24" s="486">
        <v>1476</v>
      </c>
      <c r="Z24" s="258">
        <v>0</v>
      </c>
      <c r="AA24" s="257">
        <v>0</v>
      </c>
      <c r="AB24" s="257">
        <v>0</v>
      </c>
      <c r="AC24" s="258">
        <v>2</v>
      </c>
      <c r="AD24" s="257">
        <v>6.0606060606060608E-2</v>
      </c>
      <c r="AE24" s="257">
        <v>0.66666666666666652</v>
      </c>
      <c r="AF24" s="258">
        <v>0</v>
      </c>
      <c r="AG24" s="257">
        <v>0</v>
      </c>
      <c r="AH24" s="257">
        <v>0</v>
      </c>
      <c r="AI24" s="258">
        <v>1</v>
      </c>
      <c r="AJ24" s="257">
        <v>0.25</v>
      </c>
      <c r="AK24" s="257">
        <v>0.33333333333333326</v>
      </c>
      <c r="AL24" s="258">
        <v>3</v>
      </c>
      <c r="AM24" s="486">
        <v>0</v>
      </c>
      <c r="AN24" s="258">
        <v>3</v>
      </c>
      <c r="AO24" s="486">
        <v>0</v>
      </c>
      <c r="AP24" s="258">
        <v>3</v>
      </c>
      <c r="AQ24" s="486">
        <v>2006.6</v>
      </c>
      <c r="AR24" s="258">
        <v>3</v>
      </c>
      <c r="AS24" s="490">
        <v>7435.6</v>
      </c>
      <c r="AT24" s="248"/>
    </row>
    <row r="25" spans="1:46" x14ac:dyDescent="0.2">
      <c r="A25" s="599"/>
      <c r="B25" s="259" t="s">
        <v>18</v>
      </c>
      <c r="C25" s="260">
        <v>0</v>
      </c>
      <c r="D25" s="261">
        <v>0</v>
      </c>
      <c r="E25" s="261">
        <v>0</v>
      </c>
      <c r="F25" s="262">
        <v>1</v>
      </c>
      <c r="G25" s="261">
        <v>2.6315789473684209E-2</v>
      </c>
      <c r="H25" s="261">
        <v>1</v>
      </c>
      <c r="I25" s="262">
        <v>1</v>
      </c>
      <c r="J25" s="498">
        <v>42</v>
      </c>
      <c r="K25" s="262">
        <v>1</v>
      </c>
      <c r="L25" s="498">
        <v>42</v>
      </c>
      <c r="M25" s="262">
        <v>0</v>
      </c>
      <c r="N25" s="261">
        <v>0</v>
      </c>
      <c r="O25" s="261">
        <v>0</v>
      </c>
      <c r="P25" s="507">
        <v>0</v>
      </c>
      <c r="Q25" s="508">
        <v>0</v>
      </c>
      <c r="R25" s="508">
        <v>0</v>
      </c>
      <c r="S25" s="262">
        <v>1</v>
      </c>
      <c r="T25" s="261">
        <v>5.5555555555555552E-2</v>
      </c>
      <c r="U25" s="261">
        <v>1</v>
      </c>
      <c r="V25" s="262">
        <v>1</v>
      </c>
      <c r="W25" s="487">
        <v>518.5</v>
      </c>
      <c r="X25" s="262">
        <v>1</v>
      </c>
      <c r="Y25" s="487">
        <v>0</v>
      </c>
      <c r="Z25" s="262">
        <v>0</v>
      </c>
      <c r="AA25" s="261">
        <v>0</v>
      </c>
      <c r="AB25" s="261">
        <v>0</v>
      </c>
      <c r="AC25" s="262">
        <v>0</v>
      </c>
      <c r="AD25" s="261">
        <v>0</v>
      </c>
      <c r="AE25" s="261">
        <v>0</v>
      </c>
      <c r="AF25" s="262">
        <v>1</v>
      </c>
      <c r="AG25" s="261">
        <v>1</v>
      </c>
      <c r="AH25" s="261">
        <v>1</v>
      </c>
      <c r="AI25" s="262">
        <v>0</v>
      </c>
      <c r="AJ25" s="261">
        <v>0</v>
      </c>
      <c r="AK25" s="261">
        <v>0</v>
      </c>
      <c r="AL25" s="262">
        <v>1</v>
      </c>
      <c r="AM25" s="487">
        <v>1.56</v>
      </c>
      <c r="AN25" s="262">
        <v>1</v>
      </c>
      <c r="AO25" s="487">
        <v>0</v>
      </c>
      <c r="AP25" s="262">
        <v>1</v>
      </c>
      <c r="AQ25" s="487">
        <v>2586</v>
      </c>
      <c r="AR25" s="262">
        <v>1</v>
      </c>
      <c r="AS25" s="491">
        <v>18394</v>
      </c>
      <c r="AT25" s="248"/>
    </row>
    <row r="26" spans="1:46" x14ac:dyDescent="0.2">
      <c r="A26" s="599"/>
      <c r="B26" s="255" t="s">
        <v>19</v>
      </c>
      <c r="C26" s="256">
        <v>7</v>
      </c>
      <c r="D26" s="257">
        <v>0.35</v>
      </c>
      <c r="E26" s="257">
        <v>0.875</v>
      </c>
      <c r="F26" s="258">
        <v>1</v>
      </c>
      <c r="G26" s="257">
        <v>2.6315789473684209E-2</v>
      </c>
      <c r="H26" s="257">
        <v>0.125</v>
      </c>
      <c r="I26" s="258">
        <v>8</v>
      </c>
      <c r="J26" s="497">
        <v>155</v>
      </c>
      <c r="K26" s="258">
        <v>8</v>
      </c>
      <c r="L26" s="497">
        <v>10</v>
      </c>
      <c r="M26" s="258">
        <v>7</v>
      </c>
      <c r="N26" s="257">
        <v>0.35</v>
      </c>
      <c r="O26" s="257">
        <v>0.875</v>
      </c>
      <c r="P26" s="507">
        <v>1</v>
      </c>
      <c r="Q26" s="508">
        <v>0.05</v>
      </c>
      <c r="R26" s="508">
        <v>1</v>
      </c>
      <c r="S26" s="258">
        <v>0</v>
      </c>
      <c r="T26" s="257">
        <v>0</v>
      </c>
      <c r="U26" s="257">
        <v>0</v>
      </c>
      <c r="V26" s="258">
        <v>8</v>
      </c>
      <c r="W26" s="486">
        <v>0</v>
      </c>
      <c r="X26" s="258">
        <v>8</v>
      </c>
      <c r="Y26" s="486">
        <v>0</v>
      </c>
      <c r="Z26" s="258">
        <v>7</v>
      </c>
      <c r="AA26" s="257">
        <v>0.35</v>
      </c>
      <c r="AB26" s="257">
        <v>0.875</v>
      </c>
      <c r="AC26" s="258">
        <v>1</v>
      </c>
      <c r="AD26" s="257">
        <v>3.0303030303030304E-2</v>
      </c>
      <c r="AE26" s="257">
        <v>0.125</v>
      </c>
      <c r="AF26" s="258">
        <v>0</v>
      </c>
      <c r="AG26" s="257">
        <v>0</v>
      </c>
      <c r="AH26" s="257">
        <v>0</v>
      </c>
      <c r="AI26" s="258">
        <v>0</v>
      </c>
      <c r="AJ26" s="257">
        <v>0</v>
      </c>
      <c r="AK26" s="257">
        <v>0</v>
      </c>
      <c r="AL26" s="258">
        <v>8</v>
      </c>
      <c r="AM26" s="486">
        <v>0</v>
      </c>
      <c r="AN26" s="258">
        <v>8</v>
      </c>
      <c r="AO26" s="486">
        <v>0</v>
      </c>
      <c r="AP26" s="258">
        <v>8</v>
      </c>
      <c r="AQ26" s="486">
        <v>21432.23</v>
      </c>
      <c r="AR26" s="258">
        <v>8</v>
      </c>
      <c r="AS26" s="490">
        <v>77263</v>
      </c>
      <c r="AT26" s="248"/>
    </row>
    <row r="27" spans="1:46" x14ac:dyDescent="0.2">
      <c r="A27" s="599"/>
      <c r="B27" s="259" t="s">
        <v>20</v>
      </c>
      <c r="C27" s="260">
        <v>1</v>
      </c>
      <c r="D27" s="261">
        <v>0.05</v>
      </c>
      <c r="E27" s="261">
        <v>0.5</v>
      </c>
      <c r="F27" s="262">
        <v>1</v>
      </c>
      <c r="G27" s="261">
        <v>2.6315789473684209E-2</v>
      </c>
      <c r="H27" s="261">
        <v>0.5</v>
      </c>
      <c r="I27" s="262">
        <v>2</v>
      </c>
      <c r="J27" s="498">
        <v>33</v>
      </c>
      <c r="K27" s="262">
        <v>2</v>
      </c>
      <c r="L27" s="498">
        <v>20</v>
      </c>
      <c r="M27" s="262">
        <v>1</v>
      </c>
      <c r="N27" s="261">
        <v>0.05</v>
      </c>
      <c r="O27" s="261">
        <v>0.5</v>
      </c>
      <c r="P27" s="507">
        <v>1</v>
      </c>
      <c r="Q27" s="508">
        <v>0.05</v>
      </c>
      <c r="R27" s="508">
        <v>1</v>
      </c>
      <c r="S27" s="262">
        <v>0</v>
      </c>
      <c r="T27" s="261">
        <v>0</v>
      </c>
      <c r="U27" s="261">
        <v>0</v>
      </c>
      <c r="V27" s="262">
        <v>2</v>
      </c>
      <c r="W27" s="487">
        <v>0</v>
      </c>
      <c r="X27" s="262">
        <v>2</v>
      </c>
      <c r="Y27" s="487">
        <v>0</v>
      </c>
      <c r="Z27" s="262">
        <v>1</v>
      </c>
      <c r="AA27" s="261">
        <v>0.05</v>
      </c>
      <c r="AB27" s="261">
        <v>0.5</v>
      </c>
      <c r="AC27" s="262">
        <v>1</v>
      </c>
      <c r="AD27" s="261">
        <v>3.0303030303030304E-2</v>
      </c>
      <c r="AE27" s="261">
        <v>0.5</v>
      </c>
      <c r="AF27" s="262">
        <v>0</v>
      </c>
      <c r="AG27" s="261">
        <v>0</v>
      </c>
      <c r="AH27" s="261">
        <v>0</v>
      </c>
      <c r="AI27" s="262">
        <v>0</v>
      </c>
      <c r="AJ27" s="261">
        <v>0</v>
      </c>
      <c r="AK27" s="261">
        <v>0</v>
      </c>
      <c r="AL27" s="262">
        <v>2</v>
      </c>
      <c r="AM27" s="487">
        <v>0</v>
      </c>
      <c r="AN27" s="262">
        <v>2</v>
      </c>
      <c r="AO27" s="487">
        <v>0</v>
      </c>
      <c r="AP27" s="262">
        <v>2</v>
      </c>
      <c r="AQ27" s="487">
        <v>736</v>
      </c>
      <c r="AR27" s="262">
        <v>2</v>
      </c>
      <c r="AS27" s="491">
        <v>1000</v>
      </c>
      <c r="AT27" s="248"/>
    </row>
    <row r="28" spans="1:46" ht="15" thickBot="1" x14ac:dyDescent="0.25">
      <c r="A28" s="600"/>
      <c r="B28" s="156" t="s">
        <v>21</v>
      </c>
      <c r="C28" s="157">
        <v>20</v>
      </c>
      <c r="D28" s="47">
        <v>1</v>
      </c>
      <c r="E28" s="47">
        <v>0.34482758620689657</v>
      </c>
      <c r="F28" s="48">
        <v>38</v>
      </c>
      <c r="G28" s="47">
        <v>1</v>
      </c>
      <c r="H28" s="47">
        <v>0.65517241379310354</v>
      </c>
      <c r="I28" s="48">
        <v>58</v>
      </c>
      <c r="J28" s="484">
        <v>1327.0000000000002</v>
      </c>
      <c r="K28" s="48">
        <v>58</v>
      </c>
      <c r="L28" s="484">
        <f>SUM(L11:L27)</f>
        <v>570</v>
      </c>
      <c r="M28" s="48">
        <v>20</v>
      </c>
      <c r="N28" s="47">
        <v>1</v>
      </c>
      <c r="O28" s="47">
        <v>0.34482758620689657</v>
      </c>
      <c r="P28" s="509">
        <v>20</v>
      </c>
      <c r="Q28" s="510">
        <v>1</v>
      </c>
      <c r="R28" s="510">
        <v>0.52631578947368418</v>
      </c>
      <c r="S28" s="48">
        <v>18</v>
      </c>
      <c r="T28" s="47">
        <v>1</v>
      </c>
      <c r="U28" s="47">
        <v>0.47368421052631576</v>
      </c>
      <c r="V28" s="48">
        <v>58</v>
      </c>
      <c r="W28" s="488">
        <v>9935.9499999999989</v>
      </c>
      <c r="X28" s="48">
        <v>58</v>
      </c>
      <c r="Y28" s="488">
        <v>299643488.99999988</v>
      </c>
      <c r="Z28" s="48">
        <v>20</v>
      </c>
      <c r="AA28" s="47">
        <v>1</v>
      </c>
      <c r="AB28" s="47">
        <v>0.34482758620689657</v>
      </c>
      <c r="AC28" s="48">
        <v>33</v>
      </c>
      <c r="AD28" s="47">
        <v>1</v>
      </c>
      <c r="AE28" s="47">
        <v>0.56896551724137934</v>
      </c>
      <c r="AF28" s="48">
        <v>1</v>
      </c>
      <c r="AG28" s="47">
        <v>1</v>
      </c>
      <c r="AH28" s="47">
        <v>1.7241379310344827E-2</v>
      </c>
      <c r="AI28" s="48">
        <v>4</v>
      </c>
      <c r="AJ28" s="47">
        <v>1</v>
      </c>
      <c r="AK28" s="47">
        <v>6.8965517241379309E-2</v>
      </c>
      <c r="AL28" s="48">
        <v>58</v>
      </c>
      <c r="AM28" s="488">
        <v>1.56</v>
      </c>
      <c r="AN28" s="48">
        <v>58</v>
      </c>
      <c r="AO28" s="488">
        <v>0</v>
      </c>
      <c r="AP28" s="48">
        <v>58</v>
      </c>
      <c r="AQ28" s="488">
        <v>148975.41000000003</v>
      </c>
      <c r="AR28" s="48">
        <v>58</v>
      </c>
      <c r="AS28" s="492">
        <v>272124.60000000003</v>
      </c>
      <c r="AT28" s="248"/>
    </row>
    <row r="29" spans="1:46" ht="15" thickTop="1" x14ac:dyDescent="0.2"/>
  </sheetData>
  <mergeCells count="43">
    <mergeCell ref="V8:W8"/>
    <mergeCell ref="X8:Y8"/>
    <mergeCell ref="Z8:AK8"/>
    <mergeCell ref="K8:L8"/>
    <mergeCell ref="W9:W10"/>
    <mergeCell ref="X9:X10"/>
    <mergeCell ref="A2:K3"/>
    <mergeCell ref="A4:K4"/>
    <mergeCell ref="A5:K5"/>
    <mergeCell ref="A6:K6"/>
    <mergeCell ref="A7:K7"/>
    <mergeCell ref="A11:A28"/>
    <mergeCell ref="AL9:AL10"/>
    <mergeCell ref="AM9:AM10"/>
    <mergeCell ref="AP9:AP10"/>
    <mergeCell ref="Y9:Y10"/>
    <mergeCell ref="Z9:AB9"/>
    <mergeCell ref="AC9:AE9"/>
    <mergeCell ref="AF9:AH9"/>
    <mergeCell ref="AI9:AK9"/>
    <mergeCell ref="V9:V10"/>
    <mergeCell ref="C9:E9"/>
    <mergeCell ref="K9:K10"/>
    <mergeCell ref="L9:L10"/>
    <mergeCell ref="AN9:AN10"/>
    <mergeCell ref="AO9:AO10"/>
    <mergeCell ref="M9:O9"/>
    <mergeCell ref="A8:B10"/>
    <mergeCell ref="C8:H8"/>
    <mergeCell ref="I8:J8"/>
    <mergeCell ref="AP8:AQ8"/>
    <mergeCell ref="AR8:AS8"/>
    <mergeCell ref="F9:H9"/>
    <mergeCell ref="I9:I10"/>
    <mergeCell ref="J9:J10"/>
    <mergeCell ref="AS9:AS10"/>
    <mergeCell ref="AQ9:AQ10"/>
    <mergeCell ref="AR9:AR10"/>
    <mergeCell ref="AN8:AO8"/>
    <mergeCell ref="M8:U8"/>
    <mergeCell ref="P9:R9"/>
    <mergeCell ref="S9:U9"/>
    <mergeCell ref="AL8:AM8"/>
  </mergeCell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election activeCell="A2" sqref="A2:H3"/>
    </sheetView>
  </sheetViews>
  <sheetFormatPr baseColWidth="10" defaultColWidth="10.85546875" defaultRowHeight="14.25" x14ac:dyDescent="0.2"/>
  <cols>
    <col min="1" max="1" width="10.85546875" style="93"/>
    <col min="2" max="2" width="48" style="93" customWidth="1"/>
    <col min="3" max="8" width="14.42578125" style="93" customWidth="1"/>
    <col min="9" max="16384" width="10.85546875" style="93"/>
  </cols>
  <sheetData>
    <row r="1" spans="1:8" ht="87.95" customHeight="1" x14ac:dyDescent="0.2"/>
    <row r="2" spans="1:8" s="94" customFormat="1" ht="15" customHeight="1" x14ac:dyDescent="0.2">
      <c r="A2" s="534" t="s">
        <v>150</v>
      </c>
      <c r="B2" s="535"/>
      <c r="C2" s="535"/>
      <c r="D2" s="535"/>
      <c r="E2" s="535"/>
      <c r="F2" s="535"/>
      <c r="G2" s="535"/>
      <c r="H2" s="535"/>
    </row>
    <row r="3" spans="1:8" s="94" customFormat="1" ht="15" customHeight="1" x14ac:dyDescent="0.2">
      <c r="A3" s="534"/>
      <c r="B3" s="535"/>
      <c r="C3" s="535"/>
      <c r="D3" s="535"/>
      <c r="E3" s="535"/>
      <c r="F3" s="535"/>
      <c r="G3" s="535"/>
      <c r="H3" s="535"/>
    </row>
    <row r="4" spans="1:8" ht="15" x14ac:dyDescent="0.25">
      <c r="A4" s="602" t="s">
        <v>157</v>
      </c>
      <c r="B4" s="603"/>
      <c r="C4" s="603"/>
      <c r="D4" s="603"/>
      <c r="E4" s="603"/>
      <c r="F4" s="603"/>
      <c r="G4" s="603"/>
      <c r="H4" s="603"/>
    </row>
    <row r="5" spans="1:8" ht="15" x14ac:dyDescent="0.25">
      <c r="A5" s="602" t="s">
        <v>141</v>
      </c>
      <c r="B5" s="603"/>
      <c r="C5" s="603"/>
      <c r="D5" s="603"/>
      <c r="E5" s="603"/>
      <c r="F5" s="603"/>
      <c r="G5" s="603"/>
      <c r="H5" s="603"/>
    </row>
    <row r="6" spans="1:8" ht="15" x14ac:dyDescent="0.25">
      <c r="A6" s="602" t="s">
        <v>144</v>
      </c>
      <c r="B6" s="603"/>
      <c r="C6" s="603"/>
      <c r="D6" s="603"/>
      <c r="E6" s="603"/>
      <c r="F6" s="603"/>
      <c r="G6" s="603"/>
      <c r="H6" s="603"/>
    </row>
    <row r="7" spans="1:8" ht="15.75" thickBot="1" x14ac:dyDescent="0.3">
      <c r="A7" s="602" t="s">
        <v>142</v>
      </c>
      <c r="B7" s="603"/>
      <c r="C7" s="603"/>
      <c r="D7" s="603"/>
      <c r="E7" s="603"/>
      <c r="F7" s="603"/>
      <c r="G7" s="603"/>
      <c r="H7" s="603"/>
    </row>
    <row r="8" spans="1:8" ht="58.5" customHeight="1" thickTop="1" x14ac:dyDescent="0.2">
      <c r="A8" s="542" t="s">
        <v>145</v>
      </c>
      <c r="B8" s="543"/>
      <c r="C8" s="607" t="s">
        <v>396</v>
      </c>
      <c r="D8" s="608"/>
      <c r="E8" s="608"/>
      <c r="F8" s="608"/>
      <c r="G8" s="608"/>
      <c r="H8" s="609"/>
    </row>
    <row r="9" spans="1:8" x14ac:dyDescent="0.2">
      <c r="A9" s="544"/>
      <c r="B9" s="545"/>
      <c r="C9" s="610" t="s">
        <v>148</v>
      </c>
      <c r="D9" s="611"/>
      <c r="E9" s="611"/>
      <c r="F9" s="611" t="s">
        <v>149</v>
      </c>
      <c r="G9" s="611"/>
      <c r="H9" s="612"/>
    </row>
    <row r="10" spans="1:8" ht="24.75" thickBot="1" x14ac:dyDescent="0.25">
      <c r="A10" s="546"/>
      <c r="B10" s="547"/>
      <c r="C10" s="263" t="s">
        <v>0</v>
      </c>
      <c r="D10" s="264" t="s">
        <v>1</v>
      </c>
      <c r="E10" s="264" t="s">
        <v>2</v>
      </c>
      <c r="F10" s="264" t="s">
        <v>0</v>
      </c>
      <c r="G10" s="264" t="s">
        <v>1</v>
      </c>
      <c r="H10" s="265" t="s">
        <v>2</v>
      </c>
    </row>
    <row r="11" spans="1:8" ht="15" thickTop="1" x14ac:dyDescent="0.2">
      <c r="A11" s="604" t="s">
        <v>3</v>
      </c>
      <c r="B11" s="266" t="s">
        <v>4</v>
      </c>
      <c r="C11" s="267">
        <v>1</v>
      </c>
      <c r="D11" s="268">
        <v>3.8461538461538464E-2</v>
      </c>
      <c r="E11" s="268">
        <v>0.25</v>
      </c>
      <c r="F11" s="269">
        <v>3</v>
      </c>
      <c r="G11" s="268">
        <v>9.375E-2</v>
      </c>
      <c r="H11" s="270">
        <v>0.75</v>
      </c>
    </row>
    <row r="12" spans="1:8" x14ac:dyDescent="0.2">
      <c r="A12" s="605"/>
      <c r="B12" s="271" t="s">
        <v>5</v>
      </c>
      <c r="C12" s="272">
        <v>1</v>
      </c>
      <c r="D12" s="273">
        <v>3.8461538461538464E-2</v>
      </c>
      <c r="E12" s="273">
        <v>1</v>
      </c>
      <c r="F12" s="274">
        <v>0</v>
      </c>
      <c r="G12" s="273">
        <v>0</v>
      </c>
      <c r="H12" s="275">
        <v>0</v>
      </c>
    </row>
    <row r="13" spans="1:8" x14ac:dyDescent="0.2">
      <c r="A13" s="605"/>
      <c r="B13" s="276" t="s">
        <v>6</v>
      </c>
      <c r="C13" s="277">
        <v>1</v>
      </c>
      <c r="D13" s="278">
        <v>3.8461538461538464E-2</v>
      </c>
      <c r="E13" s="278">
        <v>0.14285714285714285</v>
      </c>
      <c r="F13" s="279">
        <v>6</v>
      </c>
      <c r="G13" s="278">
        <v>0.1875</v>
      </c>
      <c r="H13" s="280">
        <v>0.8571428571428571</v>
      </c>
    </row>
    <row r="14" spans="1:8" x14ac:dyDescent="0.2">
      <c r="A14" s="605"/>
      <c r="B14" s="271" t="s">
        <v>7</v>
      </c>
      <c r="C14" s="272">
        <v>3</v>
      </c>
      <c r="D14" s="273">
        <v>0.11538461538461538</v>
      </c>
      <c r="E14" s="273">
        <v>0.75</v>
      </c>
      <c r="F14" s="274">
        <v>1</v>
      </c>
      <c r="G14" s="273">
        <v>3.125E-2</v>
      </c>
      <c r="H14" s="275">
        <v>0.25</v>
      </c>
    </row>
    <row r="15" spans="1:8" x14ac:dyDescent="0.2">
      <c r="A15" s="605"/>
      <c r="B15" s="276" t="s">
        <v>8</v>
      </c>
      <c r="C15" s="277">
        <v>1</v>
      </c>
      <c r="D15" s="278">
        <v>3.8461538461538464E-2</v>
      </c>
      <c r="E15" s="278">
        <v>0.33333333333333326</v>
      </c>
      <c r="F15" s="279">
        <v>2</v>
      </c>
      <c r="G15" s="278">
        <v>6.25E-2</v>
      </c>
      <c r="H15" s="280">
        <v>0.66666666666666652</v>
      </c>
    </row>
    <row r="16" spans="1:8" x14ac:dyDescent="0.2">
      <c r="A16" s="605"/>
      <c r="B16" s="271" t="s">
        <v>9</v>
      </c>
      <c r="C16" s="272">
        <v>1</v>
      </c>
      <c r="D16" s="273">
        <v>3.8461538461538464E-2</v>
      </c>
      <c r="E16" s="273">
        <v>1</v>
      </c>
      <c r="F16" s="274">
        <v>0</v>
      </c>
      <c r="G16" s="273">
        <v>0</v>
      </c>
      <c r="H16" s="275">
        <v>0</v>
      </c>
    </row>
    <row r="17" spans="1:8" x14ac:dyDescent="0.2">
      <c r="A17" s="605"/>
      <c r="B17" s="276" t="s">
        <v>10</v>
      </c>
      <c r="C17" s="277">
        <v>0</v>
      </c>
      <c r="D17" s="278">
        <v>0</v>
      </c>
      <c r="E17" s="278">
        <v>0</v>
      </c>
      <c r="F17" s="279">
        <v>2</v>
      </c>
      <c r="G17" s="278">
        <v>6.25E-2</v>
      </c>
      <c r="H17" s="280">
        <v>1</v>
      </c>
    </row>
    <row r="18" spans="1:8" x14ac:dyDescent="0.2">
      <c r="A18" s="605"/>
      <c r="B18" s="271" t="s">
        <v>11</v>
      </c>
      <c r="C18" s="272">
        <v>2</v>
      </c>
      <c r="D18" s="273">
        <v>7.6923076923076927E-2</v>
      </c>
      <c r="E18" s="273">
        <v>0.66666666666666652</v>
      </c>
      <c r="F18" s="274">
        <v>1</v>
      </c>
      <c r="G18" s="273">
        <v>3.125E-2</v>
      </c>
      <c r="H18" s="275">
        <v>0.33333333333333326</v>
      </c>
    </row>
    <row r="19" spans="1:8" x14ac:dyDescent="0.2">
      <c r="A19" s="605"/>
      <c r="B19" s="276" t="s">
        <v>12</v>
      </c>
      <c r="C19" s="277">
        <v>2</v>
      </c>
      <c r="D19" s="278">
        <v>7.6923076923076927E-2</v>
      </c>
      <c r="E19" s="278">
        <v>0.33333333333333326</v>
      </c>
      <c r="F19" s="279">
        <v>4</v>
      </c>
      <c r="G19" s="278">
        <v>0.125</v>
      </c>
      <c r="H19" s="280">
        <v>0.66666666666666652</v>
      </c>
    </row>
    <row r="20" spans="1:8" x14ac:dyDescent="0.2">
      <c r="A20" s="605"/>
      <c r="B20" s="271" t="s">
        <v>13</v>
      </c>
      <c r="C20" s="272">
        <v>2</v>
      </c>
      <c r="D20" s="273">
        <v>7.6923076923076927E-2</v>
      </c>
      <c r="E20" s="273">
        <v>0.5</v>
      </c>
      <c r="F20" s="274">
        <v>2</v>
      </c>
      <c r="G20" s="273">
        <v>6.25E-2</v>
      </c>
      <c r="H20" s="275">
        <v>0.5</v>
      </c>
    </row>
    <row r="21" spans="1:8" x14ac:dyDescent="0.2">
      <c r="A21" s="605"/>
      <c r="B21" s="276" t="s">
        <v>14</v>
      </c>
      <c r="C21" s="277">
        <v>2</v>
      </c>
      <c r="D21" s="278">
        <v>7.6923076923076927E-2</v>
      </c>
      <c r="E21" s="278">
        <v>1</v>
      </c>
      <c r="F21" s="279">
        <v>0</v>
      </c>
      <c r="G21" s="278">
        <v>0</v>
      </c>
      <c r="H21" s="280">
        <v>0</v>
      </c>
    </row>
    <row r="22" spans="1:8" x14ac:dyDescent="0.2">
      <c r="A22" s="605"/>
      <c r="B22" s="271" t="s">
        <v>15</v>
      </c>
      <c r="C22" s="272">
        <v>3</v>
      </c>
      <c r="D22" s="273">
        <v>0.11538461538461538</v>
      </c>
      <c r="E22" s="273">
        <v>0.5</v>
      </c>
      <c r="F22" s="274">
        <v>3</v>
      </c>
      <c r="G22" s="273">
        <v>9.375E-2</v>
      </c>
      <c r="H22" s="275">
        <v>0.5</v>
      </c>
    </row>
    <row r="23" spans="1:8" x14ac:dyDescent="0.2">
      <c r="A23" s="605"/>
      <c r="B23" s="276" t="s">
        <v>16</v>
      </c>
      <c r="C23" s="277">
        <v>0</v>
      </c>
      <c r="D23" s="278">
        <v>0</v>
      </c>
      <c r="E23" s="278">
        <v>0</v>
      </c>
      <c r="F23" s="279">
        <v>1</v>
      </c>
      <c r="G23" s="278">
        <v>3.125E-2</v>
      </c>
      <c r="H23" s="280">
        <v>1</v>
      </c>
    </row>
    <row r="24" spans="1:8" x14ac:dyDescent="0.2">
      <c r="A24" s="605"/>
      <c r="B24" s="271" t="s">
        <v>17</v>
      </c>
      <c r="C24" s="272">
        <v>0</v>
      </c>
      <c r="D24" s="273">
        <v>0</v>
      </c>
      <c r="E24" s="273">
        <v>0</v>
      </c>
      <c r="F24" s="274">
        <v>3</v>
      </c>
      <c r="G24" s="273">
        <v>9.375E-2</v>
      </c>
      <c r="H24" s="275">
        <v>1</v>
      </c>
    </row>
    <row r="25" spans="1:8" x14ac:dyDescent="0.2">
      <c r="A25" s="605"/>
      <c r="B25" s="276" t="s">
        <v>18</v>
      </c>
      <c r="C25" s="277">
        <v>0</v>
      </c>
      <c r="D25" s="278">
        <v>0</v>
      </c>
      <c r="E25" s="278">
        <v>0</v>
      </c>
      <c r="F25" s="279">
        <v>1</v>
      </c>
      <c r="G25" s="278">
        <v>3.125E-2</v>
      </c>
      <c r="H25" s="280">
        <v>1</v>
      </c>
    </row>
    <row r="26" spans="1:8" x14ac:dyDescent="0.2">
      <c r="A26" s="605"/>
      <c r="B26" s="271" t="s">
        <v>19</v>
      </c>
      <c r="C26" s="272">
        <v>7</v>
      </c>
      <c r="D26" s="273">
        <v>0.26923076923076922</v>
      </c>
      <c r="E26" s="273">
        <v>0.875</v>
      </c>
      <c r="F26" s="274">
        <v>1</v>
      </c>
      <c r="G26" s="273">
        <v>3.125E-2</v>
      </c>
      <c r="H26" s="275">
        <v>0.125</v>
      </c>
    </row>
    <row r="27" spans="1:8" x14ac:dyDescent="0.2">
      <c r="A27" s="605"/>
      <c r="B27" s="276" t="s">
        <v>20</v>
      </c>
      <c r="C27" s="277">
        <v>0</v>
      </c>
      <c r="D27" s="278">
        <v>0</v>
      </c>
      <c r="E27" s="278">
        <v>0</v>
      </c>
      <c r="F27" s="279">
        <v>2</v>
      </c>
      <c r="G27" s="278">
        <v>6.25E-2</v>
      </c>
      <c r="H27" s="280">
        <v>1</v>
      </c>
    </row>
    <row r="28" spans="1:8" ht="15" thickBot="1" x14ac:dyDescent="0.25">
      <c r="A28" s="606"/>
      <c r="B28" s="158" t="s">
        <v>21</v>
      </c>
      <c r="C28" s="159">
        <v>26</v>
      </c>
      <c r="D28" s="49">
        <v>1</v>
      </c>
      <c r="E28" s="49">
        <v>0.44827586206896552</v>
      </c>
      <c r="F28" s="50">
        <v>32</v>
      </c>
      <c r="G28" s="49">
        <v>1</v>
      </c>
      <c r="H28" s="51">
        <v>0.55172413793103448</v>
      </c>
    </row>
    <row r="29" spans="1:8" ht="15" thickTop="1" x14ac:dyDescent="0.2"/>
  </sheetData>
  <mergeCells count="10">
    <mergeCell ref="A11:A28"/>
    <mergeCell ref="A2:H3"/>
    <mergeCell ref="A4:H4"/>
    <mergeCell ref="A5:H5"/>
    <mergeCell ref="A6:H6"/>
    <mergeCell ref="A7:H7"/>
    <mergeCell ref="A8:B10"/>
    <mergeCell ref="C8:H8"/>
    <mergeCell ref="C9:E9"/>
    <mergeCell ref="F9:H9"/>
  </mergeCells>
  <pageMargins left="0.7" right="0.7" top="0.75" bottom="0.75" header="0.3" footer="0.3"/>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showGridLines="0" workbookViewId="0">
      <selection activeCell="A2" sqref="A2:K3"/>
    </sheetView>
  </sheetViews>
  <sheetFormatPr baseColWidth="10" defaultColWidth="10.85546875" defaultRowHeight="14.25" x14ac:dyDescent="0.2"/>
  <cols>
    <col min="1" max="1" width="10.85546875" style="93"/>
    <col min="2" max="2" width="44.140625" style="93" bestFit="1" customWidth="1"/>
    <col min="3" max="8" width="10.85546875" style="93"/>
    <col min="9" max="9" width="13.140625" style="93" customWidth="1"/>
    <col min="10" max="10" width="13.42578125" style="93" customWidth="1"/>
    <col min="11" max="15" width="10.85546875" style="93"/>
    <col min="16" max="16" width="15.140625" style="93" customWidth="1"/>
    <col min="17" max="16384" width="10.85546875" style="93"/>
  </cols>
  <sheetData>
    <row r="1" spans="1:33" ht="90.95" customHeight="1" x14ac:dyDescent="0.2"/>
    <row r="2" spans="1:33" s="94" customFormat="1" ht="15" customHeight="1" x14ac:dyDescent="0.2">
      <c r="A2" s="534" t="s">
        <v>150</v>
      </c>
      <c r="B2" s="535"/>
      <c r="C2" s="535"/>
      <c r="D2" s="535"/>
      <c r="E2" s="535"/>
      <c r="F2" s="535"/>
      <c r="G2" s="535"/>
      <c r="H2" s="535"/>
      <c r="I2" s="535"/>
      <c r="J2" s="535"/>
      <c r="K2" s="535"/>
    </row>
    <row r="3" spans="1:33" s="94" customFormat="1" ht="15" customHeight="1" x14ac:dyDescent="0.2">
      <c r="A3" s="534"/>
      <c r="B3" s="535"/>
      <c r="C3" s="535"/>
      <c r="D3" s="535"/>
      <c r="E3" s="535"/>
      <c r="F3" s="535"/>
      <c r="G3" s="535"/>
      <c r="H3" s="535"/>
      <c r="I3" s="535"/>
      <c r="J3" s="535"/>
      <c r="K3" s="535"/>
    </row>
    <row r="4" spans="1:33" ht="15" x14ac:dyDescent="0.25">
      <c r="A4" s="602" t="s">
        <v>162</v>
      </c>
      <c r="B4" s="603"/>
      <c r="C4" s="603"/>
      <c r="D4" s="603"/>
      <c r="E4" s="603"/>
      <c r="F4" s="603"/>
      <c r="G4" s="603"/>
      <c r="H4" s="603"/>
      <c r="I4" s="603"/>
      <c r="J4" s="603"/>
      <c r="K4" s="603"/>
    </row>
    <row r="5" spans="1:33" ht="15" x14ac:dyDescent="0.25">
      <c r="A5" s="13" t="s">
        <v>153</v>
      </c>
      <c r="B5" s="14"/>
      <c r="C5" s="14"/>
      <c r="D5" s="14"/>
      <c r="E5" s="14"/>
      <c r="F5" s="14"/>
      <c r="G5" s="14"/>
      <c r="H5" s="14"/>
      <c r="I5" s="14"/>
      <c r="J5" s="14"/>
      <c r="K5" s="14"/>
    </row>
    <row r="6" spans="1:33" ht="15" x14ac:dyDescent="0.25">
      <c r="A6" s="13" t="s">
        <v>144</v>
      </c>
      <c r="B6" s="14"/>
      <c r="C6" s="14"/>
      <c r="D6" s="14"/>
      <c r="E6" s="14"/>
      <c r="F6" s="14"/>
      <c r="G6" s="14"/>
      <c r="H6" s="14"/>
      <c r="I6" s="14"/>
      <c r="J6" s="14"/>
      <c r="K6" s="14"/>
    </row>
    <row r="7" spans="1:33" ht="15.75" thickBot="1" x14ac:dyDescent="0.3">
      <c r="A7" s="15" t="s">
        <v>142</v>
      </c>
      <c r="B7" s="16"/>
      <c r="C7" s="16"/>
      <c r="D7" s="16"/>
      <c r="E7" s="16"/>
      <c r="F7" s="16"/>
      <c r="G7" s="16"/>
      <c r="H7" s="16"/>
      <c r="I7" s="16"/>
      <c r="J7" s="16"/>
      <c r="K7" s="16"/>
    </row>
    <row r="8" spans="1:33" ht="82.5" customHeight="1" thickTop="1" x14ac:dyDescent="0.2">
      <c r="A8" s="542" t="s">
        <v>145</v>
      </c>
      <c r="B8" s="543"/>
      <c r="C8" s="617" t="s">
        <v>163</v>
      </c>
      <c r="D8" s="550"/>
      <c r="E8" s="550"/>
      <c r="F8" s="550"/>
      <c r="G8" s="550"/>
      <c r="H8" s="550"/>
      <c r="I8" s="550" t="s">
        <v>445</v>
      </c>
      <c r="J8" s="550"/>
      <c r="K8" s="550" t="s">
        <v>164</v>
      </c>
      <c r="L8" s="550"/>
      <c r="M8" s="550" t="s">
        <v>165</v>
      </c>
      <c r="N8" s="550"/>
      <c r="O8" s="550" t="s">
        <v>397</v>
      </c>
      <c r="P8" s="550"/>
      <c r="Q8" s="550" t="s">
        <v>446</v>
      </c>
      <c r="R8" s="550"/>
      <c r="S8" s="550"/>
      <c r="T8" s="550"/>
      <c r="U8" s="550"/>
      <c r="V8" s="550"/>
      <c r="W8" s="550" t="s">
        <v>447</v>
      </c>
      <c r="X8" s="550"/>
      <c r="Y8" s="550" t="s">
        <v>448</v>
      </c>
      <c r="Z8" s="550"/>
      <c r="AA8" s="550"/>
      <c r="AB8" s="550" t="s">
        <v>398</v>
      </c>
      <c r="AC8" s="550"/>
      <c r="AD8" s="550"/>
      <c r="AE8" s="550"/>
      <c r="AF8" s="550"/>
      <c r="AG8" s="551"/>
    </row>
    <row r="9" spans="1:33" x14ac:dyDescent="0.2">
      <c r="A9" s="544"/>
      <c r="B9" s="545"/>
      <c r="C9" s="618" t="s">
        <v>148</v>
      </c>
      <c r="D9" s="552"/>
      <c r="E9" s="552"/>
      <c r="F9" s="613" t="s">
        <v>149</v>
      </c>
      <c r="G9" s="552"/>
      <c r="H9" s="552"/>
      <c r="I9" s="552" t="s">
        <v>0</v>
      </c>
      <c r="J9" s="552" t="s">
        <v>140</v>
      </c>
      <c r="K9" s="552" t="s">
        <v>0</v>
      </c>
      <c r="L9" s="552" t="s">
        <v>140</v>
      </c>
      <c r="M9" s="552" t="s">
        <v>0</v>
      </c>
      <c r="N9" s="552" t="s">
        <v>140</v>
      </c>
      <c r="O9" s="552" t="s">
        <v>0</v>
      </c>
      <c r="P9" s="552" t="s">
        <v>140</v>
      </c>
      <c r="Q9" s="613" t="s">
        <v>148</v>
      </c>
      <c r="R9" s="552"/>
      <c r="S9" s="552"/>
      <c r="T9" s="613" t="s">
        <v>149</v>
      </c>
      <c r="U9" s="552"/>
      <c r="V9" s="552"/>
      <c r="W9" s="552" t="s">
        <v>0</v>
      </c>
      <c r="X9" s="552" t="s">
        <v>140</v>
      </c>
      <c r="Y9" s="613" t="s">
        <v>148</v>
      </c>
      <c r="Z9" s="552"/>
      <c r="AA9" s="552"/>
      <c r="AB9" s="613" t="s">
        <v>148</v>
      </c>
      <c r="AC9" s="552"/>
      <c r="AD9" s="552"/>
      <c r="AE9" s="613" t="s">
        <v>149</v>
      </c>
      <c r="AF9" s="552"/>
      <c r="AG9" s="554"/>
    </row>
    <row r="10" spans="1:33" ht="24.75" thickBot="1" x14ac:dyDescent="0.25">
      <c r="A10" s="546"/>
      <c r="B10" s="547"/>
      <c r="C10" s="281" t="s">
        <v>0</v>
      </c>
      <c r="D10" s="282" t="s">
        <v>1</v>
      </c>
      <c r="E10" s="282" t="s">
        <v>2</v>
      </c>
      <c r="F10" s="282" t="s">
        <v>0</v>
      </c>
      <c r="G10" s="282" t="s">
        <v>1</v>
      </c>
      <c r="H10" s="282" t="s">
        <v>2</v>
      </c>
      <c r="I10" s="553"/>
      <c r="J10" s="553"/>
      <c r="K10" s="553"/>
      <c r="L10" s="553"/>
      <c r="M10" s="553"/>
      <c r="N10" s="553"/>
      <c r="O10" s="553"/>
      <c r="P10" s="553"/>
      <c r="Q10" s="282" t="s">
        <v>0</v>
      </c>
      <c r="R10" s="282" t="s">
        <v>1</v>
      </c>
      <c r="S10" s="282" t="s">
        <v>2</v>
      </c>
      <c r="T10" s="282" t="s">
        <v>0</v>
      </c>
      <c r="U10" s="282" t="s">
        <v>1</v>
      </c>
      <c r="V10" s="282" t="s">
        <v>2</v>
      </c>
      <c r="W10" s="553"/>
      <c r="X10" s="553"/>
      <c r="Y10" s="282" t="s">
        <v>0</v>
      </c>
      <c r="Z10" s="282" t="s">
        <v>1</v>
      </c>
      <c r="AA10" s="282" t="s">
        <v>2</v>
      </c>
      <c r="AB10" s="282" t="s">
        <v>0</v>
      </c>
      <c r="AC10" s="282" t="s">
        <v>1</v>
      </c>
      <c r="AD10" s="282" t="s">
        <v>2</v>
      </c>
      <c r="AE10" s="282" t="s">
        <v>0</v>
      </c>
      <c r="AF10" s="282" t="s">
        <v>1</v>
      </c>
      <c r="AG10" s="283" t="s">
        <v>2</v>
      </c>
    </row>
    <row r="11" spans="1:33" ht="15" thickTop="1" x14ac:dyDescent="0.2">
      <c r="A11" s="614" t="s">
        <v>3</v>
      </c>
      <c r="B11" s="284" t="s">
        <v>4</v>
      </c>
      <c r="C11" s="285">
        <v>0</v>
      </c>
      <c r="D11" s="286">
        <v>0</v>
      </c>
      <c r="E11" s="286">
        <v>0</v>
      </c>
      <c r="F11" s="287">
        <v>4</v>
      </c>
      <c r="G11" s="286">
        <v>7.5471698113207544E-2</v>
      </c>
      <c r="H11" s="286">
        <v>1</v>
      </c>
      <c r="I11" s="287">
        <v>4</v>
      </c>
      <c r="J11" s="288">
        <v>43</v>
      </c>
      <c r="K11" s="287">
        <v>4</v>
      </c>
      <c r="L11" s="288">
        <v>10</v>
      </c>
      <c r="M11" s="287">
        <v>4</v>
      </c>
      <c r="N11" s="288">
        <v>3766</v>
      </c>
      <c r="O11" s="287">
        <v>4</v>
      </c>
      <c r="P11" s="288">
        <v>0</v>
      </c>
      <c r="Q11" s="287">
        <v>3</v>
      </c>
      <c r="R11" s="286">
        <v>5.5555555555555552E-2</v>
      </c>
      <c r="S11" s="286">
        <v>0.75</v>
      </c>
      <c r="T11" s="287">
        <v>1</v>
      </c>
      <c r="U11" s="286">
        <v>0.25</v>
      </c>
      <c r="V11" s="286">
        <v>0.25</v>
      </c>
      <c r="W11" s="287">
        <v>4</v>
      </c>
      <c r="X11" s="288">
        <v>83</v>
      </c>
      <c r="Y11" s="287">
        <v>1</v>
      </c>
      <c r="Z11" s="286">
        <v>0.25</v>
      </c>
      <c r="AA11" s="286">
        <v>1</v>
      </c>
      <c r="AB11" s="287">
        <v>4</v>
      </c>
      <c r="AC11" s="286">
        <v>7.407407407407407E-2</v>
      </c>
      <c r="AD11" s="286">
        <v>1</v>
      </c>
      <c r="AE11" s="287">
        <v>0</v>
      </c>
      <c r="AF11" s="286">
        <v>0</v>
      </c>
      <c r="AG11" s="289">
        <v>0</v>
      </c>
    </row>
    <row r="12" spans="1:33" x14ac:dyDescent="0.2">
      <c r="A12" s="615"/>
      <c r="B12" s="290" t="s">
        <v>5</v>
      </c>
      <c r="C12" s="291">
        <v>0</v>
      </c>
      <c r="D12" s="292">
        <v>0</v>
      </c>
      <c r="E12" s="292">
        <v>0</v>
      </c>
      <c r="F12" s="293">
        <v>1</v>
      </c>
      <c r="G12" s="292">
        <v>1.8867924528301886E-2</v>
      </c>
      <c r="H12" s="292">
        <v>1</v>
      </c>
      <c r="I12" s="293">
        <v>1</v>
      </c>
      <c r="J12" s="294">
        <v>13</v>
      </c>
      <c r="K12" s="293">
        <v>1</v>
      </c>
      <c r="L12" s="294">
        <v>0</v>
      </c>
      <c r="M12" s="293">
        <v>1</v>
      </c>
      <c r="N12" s="294">
        <v>0</v>
      </c>
      <c r="O12" s="293">
        <v>1</v>
      </c>
      <c r="P12" s="294">
        <v>0</v>
      </c>
      <c r="Q12" s="293">
        <v>1</v>
      </c>
      <c r="R12" s="292">
        <v>1.8518518518518517E-2</v>
      </c>
      <c r="S12" s="292">
        <v>1</v>
      </c>
      <c r="T12" s="293">
        <v>0</v>
      </c>
      <c r="U12" s="292">
        <v>0</v>
      </c>
      <c r="V12" s="292">
        <v>0</v>
      </c>
      <c r="W12" s="293">
        <v>1</v>
      </c>
      <c r="X12" s="295"/>
      <c r="Y12" s="293">
        <v>0</v>
      </c>
      <c r="Z12" s="292">
        <v>0</v>
      </c>
      <c r="AA12" s="292">
        <v>0</v>
      </c>
      <c r="AB12" s="293">
        <v>1</v>
      </c>
      <c r="AC12" s="292">
        <v>1.8518518518518517E-2</v>
      </c>
      <c r="AD12" s="292">
        <v>1</v>
      </c>
      <c r="AE12" s="293">
        <v>0</v>
      </c>
      <c r="AF12" s="292">
        <v>0</v>
      </c>
      <c r="AG12" s="296">
        <v>0</v>
      </c>
    </row>
    <row r="13" spans="1:33" x14ac:dyDescent="0.2">
      <c r="A13" s="615"/>
      <c r="B13" s="297" t="s">
        <v>6</v>
      </c>
      <c r="C13" s="298">
        <v>0</v>
      </c>
      <c r="D13" s="299">
        <v>0</v>
      </c>
      <c r="E13" s="299">
        <v>0</v>
      </c>
      <c r="F13" s="300">
        <v>7</v>
      </c>
      <c r="G13" s="299">
        <v>0.13207547169811321</v>
      </c>
      <c r="H13" s="299">
        <v>1</v>
      </c>
      <c r="I13" s="300">
        <v>7</v>
      </c>
      <c r="J13" s="301">
        <v>101</v>
      </c>
      <c r="K13" s="300">
        <v>7</v>
      </c>
      <c r="L13" s="301">
        <v>75</v>
      </c>
      <c r="M13" s="300">
        <v>7</v>
      </c>
      <c r="N13" s="301">
        <v>7928.7499999999991</v>
      </c>
      <c r="O13" s="300">
        <v>7</v>
      </c>
      <c r="P13" s="301">
        <v>132477.99999999997</v>
      </c>
      <c r="Q13" s="300">
        <v>7</v>
      </c>
      <c r="R13" s="299">
        <v>0.12962962962962962</v>
      </c>
      <c r="S13" s="299">
        <v>1</v>
      </c>
      <c r="T13" s="300">
        <v>0</v>
      </c>
      <c r="U13" s="299">
        <v>0</v>
      </c>
      <c r="V13" s="299">
        <v>0</v>
      </c>
      <c r="W13" s="300">
        <v>7</v>
      </c>
      <c r="X13" s="302"/>
      <c r="Y13" s="300">
        <v>0</v>
      </c>
      <c r="Z13" s="299">
        <v>0</v>
      </c>
      <c r="AA13" s="299">
        <v>0</v>
      </c>
      <c r="AB13" s="300">
        <v>7</v>
      </c>
      <c r="AC13" s="299">
        <v>0.12962962962962962</v>
      </c>
      <c r="AD13" s="299">
        <v>1</v>
      </c>
      <c r="AE13" s="300">
        <v>0</v>
      </c>
      <c r="AF13" s="299">
        <v>0</v>
      </c>
      <c r="AG13" s="303">
        <v>0</v>
      </c>
    </row>
    <row r="14" spans="1:33" x14ac:dyDescent="0.2">
      <c r="A14" s="615"/>
      <c r="B14" s="290" t="s">
        <v>7</v>
      </c>
      <c r="C14" s="291">
        <v>0</v>
      </c>
      <c r="D14" s="292">
        <v>0</v>
      </c>
      <c r="E14" s="292">
        <v>0</v>
      </c>
      <c r="F14" s="293">
        <v>4</v>
      </c>
      <c r="G14" s="292">
        <v>7.5471698113207544E-2</v>
      </c>
      <c r="H14" s="292">
        <v>1</v>
      </c>
      <c r="I14" s="293">
        <v>4</v>
      </c>
      <c r="J14" s="294">
        <v>44</v>
      </c>
      <c r="K14" s="293">
        <v>4</v>
      </c>
      <c r="L14" s="294">
        <v>18</v>
      </c>
      <c r="M14" s="293">
        <v>4</v>
      </c>
      <c r="N14" s="294">
        <v>1472.5</v>
      </c>
      <c r="O14" s="293">
        <v>4</v>
      </c>
      <c r="P14" s="294">
        <v>665506816</v>
      </c>
      <c r="Q14" s="293">
        <v>4</v>
      </c>
      <c r="R14" s="292">
        <v>7.407407407407407E-2</v>
      </c>
      <c r="S14" s="292">
        <v>1</v>
      </c>
      <c r="T14" s="293">
        <v>0</v>
      </c>
      <c r="U14" s="292">
        <v>0</v>
      </c>
      <c r="V14" s="292">
        <v>0</v>
      </c>
      <c r="W14" s="293">
        <v>4</v>
      </c>
      <c r="X14" s="295"/>
      <c r="Y14" s="293">
        <v>0</v>
      </c>
      <c r="Z14" s="292">
        <v>0</v>
      </c>
      <c r="AA14" s="292">
        <v>0</v>
      </c>
      <c r="AB14" s="293">
        <v>4</v>
      </c>
      <c r="AC14" s="292">
        <v>7.407407407407407E-2</v>
      </c>
      <c r="AD14" s="292">
        <v>1</v>
      </c>
      <c r="AE14" s="293">
        <v>0</v>
      </c>
      <c r="AF14" s="292">
        <v>0</v>
      </c>
      <c r="AG14" s="296">
        <v>0</v>
      </c>
    </row>
    <row r="15" spans="1:33" x14ac:dyDescent="0.2">
      <c r="A15" s="615"/>
      <c r="B15" s="297" t="s">
        <v>8</v>
      </c>
      <c r="C15" s="298">
        <v>0</v>
      </c>
      <c r="D15" s="299">
        <v>0</v>
      </c>
      <c r="E15" s="299">
        <v>0</v>
      </c>
      <c r="F15" s="300">
        <v>3</v>
      </c>
      <c r="G15" s="299">
        <v>5.6603773584905669E-2</v>
      </c>
      <c r="H15" s="299">
        <v>1</v>
      </c>
      <c r="I15" s="300">
        <v>3</v>
      </c>
      <c r="J15" s="301">
        <v>171</v>
      </c>
      <c r="K15" s="300">
        <v>3</v>
      </c>
      <c r="L15" s="301">
        <v>45</v>
      </c>
      <c r="M15" s="300">
        <v>3</v>
      </c>
      <c r="N15" s="301">
        <v>29435.000000000004</v>
      </c>
      <c r="O15" s="300">
        <v>3</v>
      </c>
      <c r="P15" s="301">
        <v>3462081</v>
      </c>
      <c r="Q15" s="300">
        <v>3</v>
      </c>
      <c r="R15" s="299">
        <v>5.5555555555555552E-2</v>
      </c>
      <c r="S15" s="299">
        <v>1</v>
      </c>
      <c r="T15" s="300">
        <v>0</v>
      </c>
      <c r="U15" s="299">
        <v>0</v>
      </c>
      <c r="V15" s="299">
        <v>0</v>
      </c>
      <c r="W15" s="300">
        <v>3</v>
      </c>
      <c r="X15" s="302"/>
      <c r="Y15" s="300">
        <v>0</v>
      </c>
      <c r="Z15" s="299">
        <v>0</v>
      </c>
      <c r="AA15" s="299">
        <v>0</v>
      </c>
      <c r="AB15" s="300">
        <v>3</v>
      </c>
      <c r="AC15" s="299">
        <v>5.5555555555555552E-2</v>
      </c>
      <c r="AD15" s="299">
        <v>1</v>
      </c>
      <c r="AE15" s="300">
        <v>0</v>
      </c>
      <c r="AF15" s="299">
        <v>0</v>
      </c>
      <c r="AG15" s="303">
        <v>0</v>
      </c>
    </row>
    <row r="16" spans="1:33" x14ac:dyDescent="0.2">
      <c r="A16" s="615"/>
      <c r="B16" s="290" t="s">
        <v>9</v>
      </c>
      <c r="C16" s="291">
        <v>1</v>
      </c>
      <c r="D16" s="292">
        <v>0.2</v>
      </c>
      <c r="E16" s="292">
        <v>1</v>
      </c>
      <c r="F16" s="293">
        <v>0</v>
      </c>
      <c r="G16" s="292">
        <v>0</v>
      </c>
      <c r="H16" s="292">
        <v>0</v>
      </c>
      <c r="I16" s="293">
        <v>1</v>
      </c>
      <c r="J16" s="294">
        <v>11</v>
      </c>
      <c r="K16" s="293">
        <v>1</v>
      </c>
      <c r="L16" s="294">
        <v>0</v>
      </c>
      <c r="M16" s="293">
        <v>1</v>
      </c>
      <c r="N16" s="294">
        <v>0</v>
      </c>
      <c r="O16" s="293">
        <v>1</v>
      </c>
      <c r="P16" s="294">
        <v>0</v>
      </c>
      <c r="Q16" s="293">
        <v>1</v>
      </c>
      <c r="R16" s="292">
        <v>1.8518518518518517E-2</v>
      </c>
      <c r="S16" s="292">
        <v>1</v>
      </c>
      <c r="T16" s="293">
        <v>0</v>
      </c>
      <c r="U16" s="292">
        <v>0</v>
      </c>
      <c r="V16" s="292">
        <v>0</v>
      </c>
      <c r="W16" s="293">
        <v>1</v>
      </c>
      <c r="X16" s="295"/>
      <c r="Y16" s="293">
        <v>0</v>
      </c>
      <c r="Z16" s="292">
        <v>0</v>
      </c>
      <c r="AA16" s="292">
        <v>0</v>
      </c>
      <c r="AB16" s="293">
        <v>1</v>
      </c>
      <c r="AC16" s="292">
        <v>1.8518518518518517E-2</v>
      </c>
      <c r="AD16" s="292">
        <v>1</v>
      </c>
      <c r="AE16" s="293">
        <v>0</v>
      </c>
      <c r="AF16" s="292">
        <v>0</v>
      </c>
      <c r="AG16" s="296">
        <v>0</v>
      </c>
    </row>
    <row r="17" spans="1:33" x14ac:dyDescent="0.2">
      <c r="A17" s="615"/>
      <c r="B17" s="297" t="s">
        <v>10</v>
      </c>
      <c r="C17" s="298">
        <v>0</v>
      </c>
      <c r="D17" s="299">
        <v>0</v>
      </c>
      <c r="E17" s="299">
        <v>0</v>
      </c>
      <c r="F17" s="300">
        <v>2</v>
      </c>
      <c r="G17" s="299">
        <v>3.7735849056603772E-2</v>
      </c>
      <c r="H17" s="299">
        <v>1</v>
      </c>
      <c r="I17" s="300">
        <v>2</v>
      </c>
      <c r="J17" s="301">
        <v>38</v>
      </c>
      <c r="K17" s="300">
        <v>2</v>
      </c>
      <c r="L17" s="301">
        <v>38</v>
      </c>
      <c r="M17" s="300">
        <v>2</v>
      </c>
      <c r="N17" s="301">
        <v>3017.25</v>
      </c>
      <c r="O17" s="300">
        <v>2</v>
      </c>
      <c r="P17" s="301">
        <v>2880</v>
      </c>
      <c r="Q17" s="300">
        <v>2</v>
      </c>
      <c r="R17" s="299">
        <v>3.7037037037037035E-2</v>
      </c>
      <c r="S17" s="299">
        <v>1</v>
      </c>
      <c r="T17" s="300">
        <v>0</v>
      </c>
      <c r="U17" s="299">
        <v>0</v>
      </c>
      <c r="V17" s="299">
        <v>0</v>
      </c>
      <c r="W17" s="300">
        <v>2</v>
      </c>
      <c r="X17" s="302"/>
      <c r="Y17" s="300">
        <v>0</v>
      </c>
      <c r="Z17" s="299">
        <v>0</v>
      </c>
      <c r="AA17" s="299">
        <v>0</v>
      </c>
      <c r="AB17" s="300">
        <v>2</v>
      </c>
      <c r="AC17" s="299">
        <v>3.7037037037037035E-2</v>
      </c>
      <c r="AD17" s="299">
        <v>1</v>
      </c>
      <c r="AE17" s="300">
        <v>0</v>
      </c>
      <c r="AF17" s="299">
        <v>0</v>
      </c>
      <c r="AG17" s="303">
        <v>0</v>
      </c>
    </row>
    <row r="18" spans="1:33" x14ac:dyDescent="0.2">
      <c r="A18" s="615"/>
      <c r="B18" s="290" t="s">
        <v>11</v>
      </c>
      <c r="C18" s="291">
        <v>0</v>
      </c>
      <c r="D18" s="292">
        <v>0</v>
      </c>
      <c r="E18" s="292">
        <v>0</v>
      </c>
      <c r="F18" s="293">
        <v>3</v>
      </c>
      <c r="G18" s="292">
        <v>5.6603773584905669E-2</v>
      </c>
      <c r="H18" s="292">
        <v>1</v>
      </c>
      <c r="I18" s="293">
        <v>3</v>
      </c>
      <c r="J18" s="294">
        <v>46</v>
      </c>
      <c r="K18" s="293">
        <v>3</v>
      </c>
      <c r="L18" s="294">
        <v>10</v>
      </c>
      <c r="M18" s="293">
        <v>3</v>
      </c>
      <c r="N18" s="294">
        <v>1500</v>
      </c>
      <c r="O18" s="293">
        <v>3</v>
      </c>
      <c r="P18" s="294">
        <v>0</v>
      </c>
      <c r="Q18" s="293">
        <v>3</v>
      </c>
      <c r="R18" s="292">
        <v>5.5555555555555552E-2</v>
      </c>
      <c r="S18" s="292">
        <v>1</v>
      </c>
      <c r="T18" s="293">
        <v>0</v>
      </c>
      <c r="U18" s="292">
        <v>0</v>
      </c>
      <c r="V18" s="292">
        <v>0</v>
      </c>
      <c r="W18" s="293">
        <v>3</v>
      </c>
      <c r="X18" s="295"/>
      <c r="Y18" s="293">
        <v>0</v>
      </c>
      <c r="Z18" s="292">
        <v>0</v>
      </c>
      <c r="AA18" s="292">
        <v>0</v>
      </c>
      <c r="AB18" s="293">
        <v>3</v>
      </c>
      <c r="AC18" s="292">
        <v>5.5555555555555552E-2</v>
      </c>
      <c r="AD18" s="292">
        <v>1</v>
      </c>
      <c r="AE18" s="293">
        <v>0</v>
      </c>
      <c r="AF18" s="292">
        <v>0</v>
      </c>
      <c r="AG18" s="296">
        <v>0</v>
      </c>
    </row>
    <row r="19" spans="1:33" x14ac:dyDescent="0.2">
      <c r="A19" s="615"/>
      <c r="B19" s="297" t="s">
        <v>12</v>
      </c>
      <c r="C19" s="298">
        <v>0</v>
      </c>
      <c r="D19" s="299">
        <v>0</v>
      </c>
      <c r="E19" s="299">
        <v>0</v>
      </c>
      <c r="F19" s="300">
        <v>6</v>
      </c>
      <c r="G19" s="299">
        <v>0.11320754716981134</v>
      </c>
      <c r="H19" s="299">
        <v>1</v>
      </c>
      <c r="I19" s="300">
        <v>6</v>
      </c>
      <c r="J19" s="301">
        <v>168</v>
      </c>
      <c r="K19" s="300">
        <v>6</v>
      </c>
      <c r="L19" s="301">
        <v>130</v>
      </c>
      <c r="M19" s="300">
        <v>6</v>
      </c>
      <c r="N19" s="301">
        <v>15148</v>
      </c>
      <c r="O19" s="300">
        <v>6</v>
      </c>
      <c r="P19" s="301">
        <v>362807296</v>
      </c>
      <c r="Q19" s="300">
        <v>6</v>
      </c>
      <c r="R19" s="299">
        <v>0.1111111111111111</v>
      </c>
      <c r="S19" s="299">
        <v>1</v>
      </c>
      <c r="T19" s="300">
        <v>0</v>
      </c>
      <c r="U19" s="299">
        <v>0</v>
      </c>
      <c r="V19" s="299">
        <v>0</v>
      </c>
      <c r="W19" s="300">
        <v>6</v>
      </c>
      <c r="X19" s="302"/>
      <c r="Y19" s="300">
        <v>0</v>
      </c>
      <c r="Z19" s="299">
        <v>0</v>
      </c>
      <c r="AA19" s="299">
        <v>0</v>
      </c>
      <c r="AB19" s="300">
        <v>6</v>
      </c>
      <c r="AC19" s="299">
        <v>0.1111111111111111</v>
      </c>
      <c r="AD19" s="299">
        <v>1</v>
      </c>
      <c r="AE19" s="300">
        <v>0</v>
      </c>
      <c r="AF19" s="299">
        <v>0</v>
      </c>
      <c r="AG19" s="303">
        <v>0</v>
      </c>
    </row>
    <row r="20" spans="1:33" x14ac:dyDescent="0.2">
      <c r="A20" s="615"/>
      <c r="B20" s="290" t="s">
        <v>13</v>
      </c>
      <c r="C20" s="291">
        <v>1</v>
      </c>
      <c r="D20" s="292">
        <v>0.2</v>
      </c>
      <c r="E20" s="292">
        <v>0.25</v>
      </c>
      <c r="F20" s="293">
        <v>3</v>
      </c>
      <c r="G20" s="292">
        <v>5.6603773584905669E-2</v>
      </c>
      <c r="H20" s="292">
        <v>0.75</v>
      </c>
      <c r="I20" s="293">
        <v>4</v>
      </c>
      <c r="J20" s="294">
        <v>119</v>
      </c>
      <c r="K20" s="293">
        <v>4</v>
      </c>
      <c r="L20" s="294">
        <v>96</v>
      </c>
      <c r="M20" s="293">
        <v>4</v>
      </c>
      <c r="N20" s="294">
        <v>23445</v>
      </c>
      <c r="O20" s="293">
        <v>4</v>
      </c>
      <c r="P20" s="294">
        <v>0</v>
      </c>
      <c r="Q20" s="293">
        <v>3</v>
      </c>
      <c r="R20" s="292">
        <v>5.5555555555555552E-2</v>
      </c>
      <c r="S20" s="292">
        <v>0.75</v>
      </c>
      <c r="T20" s="293">
        <v>1</v>
      </c>
      <c r="U20" s="292">
        <v>0.25</v>
      </c>
      <c r="V20" s="292">
        <v>0.25</v>
      </c>
      <c r="W20" s="293">
        <v>4</v>
      </c>
      <c r="X20" s="294">
        <v>5250</v>
      </c>
      <c r="Y20" s="293">
        <v>1</v>
      </c>
      <c r="Z20" s="292">
        <v>0.25</v>
      </c>
      <c r="AA20" s="292">
        <v>1</v>
      </c>
      <c r="AB20" s="293">
        <v>4</v>
      </c>
      <c r="AC20" s="292">
        <v>7.407407407407407E-2</v>
      </c>
      <c r="AD20" s="292">
        <v>1</v>
      </c>
      <c r="AE20" s="293">
        <v>0</v>
      </c>
      <c r="AF20" s="292">
        <v>0</v>
      </c>
      <c r="AG20" s="296">
        <v>0</v>
      </c>
    </row>
    <row r="21" spans="1:33" x14ac:dyDescent="0.2">
      <c r="A21" s="615"/>
      <c r="B21" s="297" t="s">
        <v>14</v>
      </c>
      <c r="C21" s="298">
        <v>1</v>
      </c>
      <c r="D21" s="299">
        <v>0.2</v>
      </c>
      <c r="E21" s="299">
        <v>0.5</v>
      </c>
      <c r="F21" s="300">
        <v>1</v>
      </c>
      <c r="G21" s="299">
        <v>1.8867924528301886E-2</v>
      </c>
      <c r="H21" s="299">
        <v>0.5</v>
      </c>
      <c r="I21" s="300">
        <v>2</v>
      </c>
      <c r="J21" s="301">
        <v>68</v>
      </c>
      <c r="K21" s="300">
        <v>2</v>
      </c>
      <c r="L21" s="301">
        <v>24</v>
      </c>
      <c r="M21" s="300">
        <v>2</v>
      </c>
      <c r="N21" s="301">
        <v>20654.75</v>
      </c>
      <c r="O21" s="300">
        <v>2</v>
      </c>
      <c r="P21" s="301">
        <v>0</v>
      </c>
      <c r="Q21" s="300">
        <v>2</v>
      </c>
      <c r="R21" s="299">
        <v>3.7037037037037035E-2</v>
      </c>
      <c r="S21" s="299">
        <v>1</v>
      </c>
      <c r="T21" s="300">
        <v>0</v>
      </c>
      <c r="U21" s="299">
        <v>0</v>
      </c>
      <c r="V21" s="299">
        <v>0</v>
      </c>
      <c r="W21" s="300">
        <v>2</v>
      </c>
      <c r="X21" s="302"/>
      <c r="Y21" s="300">
        <v>0</v>
      </c>
      <c r="Z21" s="299">
        <v>0</v>
      </c>
      <c r="AA21" s="299">
        <v>0</v>
      </c>
      <c r="AB21" s="300">
        <v>2</v>
      </c>
      <c r="AC21" s="299">
        <v>3.7037037037037035E-2</v>
      </c>
      <c r="AD21" s="299">
        <v>1</v>
      </c>
      <c r="AE21" s="300">
        <v>0</v>
      </c>
      <c r="AF21" s="299">
        <v>0</v>
      </c>
      <c r="AG21" s="303">
        <v>0</v>
      </c>
    </row>
    <row r="22" spans="1:33" x14ac:dyDescent="0.2">
      <c r="A22" s="615"/>
      <c r="B22" s="290" t="s">
        <v>15</v>
      </c>
      <c r="C22" s="291">
        <v>0</v>
      </c>
      <c r="D22" s="292">
        <v>0</v>
      </c>
      <c r="E22" s="292">
        <v>0</v>
      </c>
      <c r="F22" s="293">
        <v>6</v>
      </c>
      <c r="G22" s="292">
        <v>0.11320754716981134</v>
      </c>
      <c r="H22" s="292">
        <v>1</v>
      </c>
      <c r="I22" s="293">
        <v>6</v>
      </c>
      <c r="J22" s="294">
        <v>111</v>
      </c>
      <c r="K22" s="293">
        <v>6</v>
      </c>
      <c r="L22" s="294">
        <v>85</v>
      </c>
      <c r="M22" s="293">
        <v>6</v>
      </c>
      <c r="N22" s="294">
        <v>31926</v>
      </c>
      <c r="O22" s="293">
        <v>6</v>
      </c>
      <c r="P22" s="294">
        <v>46137344</v>
      </c>
      <c r="Q22" s="293">
        <v>5</v>
      </c>
      <c r="R22" s="292">
        <v>9.2592592592592601E-2</v>
      </c>
      <c r="S22" s="292">
        <v>0.83333333333333348</v>
      </c>
      <c r="T22" s="293">
        <v>1</v>
      </c>
      <c r="U22" s="292">
        <v>0.25</v>
      </c>
      <c r="V22" s="292">
        <v>0.16666666666666663</v>
      </c>
      <c r="W22" s="293">
        <v>6</v>
      </c>
      <c r="X22" s="294">
        <v>120</v>
      </c>
      <c r="Y22" s="293">
        <v>1</v>
      </c>
      <c r="Z22" s="292">
        <v>0.25</v>
      </c>
      <c r="AA22" s="292">
        <v>1</v>
      </c>
      <c r="AB22" s="293">
        <v>6</v>
      </c>
      <c r="AC22" s="292">
        <v>0.1111111111111111</v>
      </c>
      <c r="AD22" s="292">
        <v>1</v>
      </c>
      <c r="AE22" s="293">
        <v>0</v>
      </c>
      <c r="AF22" s="292">
        <v>0</v>
      </c>
      <c r="AG22" s="296">
        <v>0</v>
      </c>
    </row>
    <row r="23" spans="1:33" x14ac:dyDescent="0.2">
      <c r="A23" s="615"/>
      <c r="B23" s="297" t="s">
        <v>16</v>
      </c>
      <c r="C23" s="298">
        <v>0</v>
      </c>
      <c r="D23" s="299">
        <v>0</v>
      </c>
      <c r="E23" s="299">
        <v>0</v>
      </c>
      <c r="F23" s="300">
        <v>1</v>
      </c>
      <c r="G23" s="299">
        <v>1.8867924528301886E-2</v>
      </c>
      <c r="H23" s="299">
        <v>1</v>
      </c>
      <c r="I23" s="300">
        <v>1</v>
      </c>
      <c r="J23" s="301">
        <v>15</v>
      </c>
      <c r="K23" s="300">
        <v>1</v>
      </c>
      <c r="L23" s="301">
        <v>10</v>
      </c>
      <c r="M23" s="300">
        <v>1</v>
      </c>
      <c r="N23" s="301">
        <v>0</v>
      </c>
      <c r="O23" s="300">
        <v>1</v>
      </c>
      <c r="P23" s="301">
        <v>0</v>
      </c>
      <c r="Q23" s="300">
        <v>1</v>
      </c>
      <c r="R23" s="299">
        <v>1.8518518518518517E-2</v>
      </c>
      <c r="S23" s="299">
        <v>1</v>
      </c>
      <c r="T23" s="300">
        <v>0</v>
      </c>
      <c r="U23" s="299">
        <v>0</v>
      </c>
      <c r="V23" s="299">
        <v>0</v>
      </c>
      <c r="W23" s="300">
        <v>1</v>
      </c>
      <c r="X23" s="302"/>
      <c r="Y23" s="300">
        <v>0</v>
      </c>
      <c r="Z23" s="299">
        <v>0</v>
      </c>
      <c r="AA23" s="299">
        <v>0</v>
      </c>
      <c r="AB23" s="300">
        <v>1</v>
      </c>
      <c r="AC23" s="299">
        <v>1.8518518518518517E-2</v>
      </c>
      <c r="AD23" s="299">
        <v>1</v>
      </c>
      <c r="AE23" s="300">
        <v>0</v>
      </c>
      <c r="AF23" s="299">
        <v>0</v>
      </c>
      <c r="AG23" s="303">
        <v>0</v>
      </c>
    </row>
    <row r="24" spans="1:33" x14ac:dyDescent="0.2">
      <c r="A24" s="615"/>
      <c r="B24" s="290" t="s">
        <v>17</v>
      </c>
      <c r="C24" s="291">
        <v>0</v>
      </c>
      <c r="D24" s="292">
        <v>0</v>
      </c>
      <c r="E24" s="292">
        <v>0</v>
      </c>
      <c r="F24" s="293">
        <v>3</v>
      </c>
      <c r="G24" s="292">
        <v>5.6603773584905669E-2</v>
      </c>
      <c r="H24" s="292">
        <v>1</v>
      </c>
      <c r="I24" s="293">
        <v>3</v>
      </c>
      <c r="J24" s="294">
        <v>149</v>
      </c>
      <c r="K24" s="293">
        <v>3</v>
      </c>
      <c r="L24" s="294">
        <v>141</v>
      </c>
      <c r="M24" s="293">
        <v>3</v>
      </c>
      <c r="N24" s="294">
        <v>7435.6</v>
      </c>
      <c r="O24" s="293">
        <v>3</v>
      </c>
      <c r="P24" s="294">
        <v>417000</v>
      </c>
      <c r="Q24" s="293">
        <v>3</v>
      </c>
      <c r="R24" s="292">
        <v>5.5555555555555552E-2</v>
      </c>
      <c r="S24" s="292">
        <v>1</v>
      </c>
      <c r="T24" s="293">
        <v>0</v>
      </c>
      <c r="U24" s="292">
        <v>0</v>
      </c>
      <c r="V24" s="292">
        <v>0</v>
      </c>
      <c r="W24" s="293">
        <v>3</v>
      </c>
      <c r="X24" s="295"/>
      <c r="Y24" s="293">
        <v>0</v>
      </c>
      <c r="Z24" s="292">
        <v>0</v>
      </c>
      <c r="AA24" s="292">
        <v>0</v>
      </c>
      <c r="AB24" s="293">
        <v>1</v>
      </c>
      <c r="AC24" s="292">
        <v>1.8518518518518517E-2</v>
      </c>
      <c r="AD24" s="292">
        <v>0.33333333333333326</v>
      </c>
      <c r="AE24" s="293">
        <v>2</v>
      </c>
      <c r="AF24" s="292">
        <v>0.5</v>
      </c>
      <c r="AG24" s="296">
        <v>0.66666666666666652</v>
      </c>
    </row>
    <row r="25" spans="1:33" x14ac:dyDescent="0.2">
      <c r="A25" s="615"/>
      <c r="B25" s="297" t="s">
        <v>18</v>
      </c>
      <c r="C25" s="298">
        <v>0</v>
      </c>
      <c r="D25" s="299">
        <v>0</v>
      </c>
      <c r="E25" s="299">
        <v>0</v>
      </c>
      <c r="F25" s="300">
        <v>1</v>
      </c>
      <c r="G25" s="299">
        <v>1.8867924528301886E-2</v>
      </c>
      <c r="H25" s="299">
        <v>1</v>
      </c>
      <c r="I25" s="300">
        <v>1</v>
      </c>
      <c r="J25" s="301">
        <v>42</v>
      </c>
      <c r="K25" s="300">
        <v>1</v>
      </c>
      <c r="L25" s="301">
        <v>42</v>
      </c>
      <c r="M25" s="300">
        <v>1</v>
      </c>
      <c r="N25" s="301">
        <v>18394</v>
      </c>
      <c r="O25" s="300">
        <v>1</v>
      </c>
      <c r="P25" s="301">
        <v>0</v>
      </c>
      <c r="Q25" s="300">
        <v>0</v>
      </c>
      <c r="R25" s="299">
        <v>0</v>
      </c>
      <c r="S25" s="299">
        <v>0</v>
      </c>
      <c r="T25" s="300">
        <v>1</v>
      </c>
      <c r="U25" s="299">
        <v>0.25</v>
      </c>
      <c r="V25" s="299">
        <v>1</v>
      </c>
      <c r="W25" s="300">
        <v>1</v>
      </c>
      <c r="X25" s="302">
        <v>199.75</v>
      </c>
      <c r="Y25" s="300">
        <v>1</v>
      </c>
      <c r="Z25" s="299">
        <v>0.25</v>
      </c>
      <c r="AA25" s="299">
        <v>1</v>
      </c>
      <c r="AB25" s="300">
        <v>0</v>
      </c>
      <c r="AC25" s="299">
        <v>0</v>
      </c>
      <c r="AD25" s="299">
        <v>0</v>
      </c>
      <c r="AE25" s="300">
        <v>1</v>
      </c>
      <c r="AF25" s="299">
        <v>0.25</v>
      </c>
      <c r="AG25" s="303">
        <v>1</v>
      </c>
    </row>
    <row r="26" spans="1:33" x14ac:dyDescent="0.2">
      <c r="A26" s="615"/>
      <c r="B26" s="290" t="s">
        <v>19</v>
      </c>
      <c r="C26" s="291">
        <v>2</v>
      </c>
      <c r="D26" s="292">
        <v>0.4</v>
      </c>
      <c r="E26" s="292">
        <v>0.25</v>
      </c>
      <c r="F26" s="293">
        <v>6</v>
      </c>
      <c r="G26" s="292">
        <v>0.11320754716981134</v>
      </c>
      <c r="H26" s="292">
        <v>0.75</v>
      </c>
      <c r="I26" s="293">
        <v>8</v>
      </c>
      <c r="J26" s="294">
        <v>155</v>
      </c>
      <c r="K26" s="293">
        <v>8</v>
      </c>
      <c r="L26" s="294">
        <v>30.000000000000004</v>
      </c>
      <c r="M26" s="293">
        <v>8</v>
      </c>
      <c r="N26" s="294">
        <v>34590.999999999993</v>
      </c>
      <c r="O26" s="293">
        <v>8</v>
      </c>
      <c r="P26" s="294">
        <v>413103188</v>
      </c>
      <c r="Q26" s="293">
        <v>8</v>
      </c>
      <c r="R26" s="292">
        <v>0.14814814814814814</v>
      </c>
      <c r="S26" s="292">
        <v>1</v>
      </c>
      <c r="T26" s="293">
        <v>0</v>
      </c>
      <c r="U26" s="292">
        <v>0</v>
      </c>
      <c r="V26" s="292">
        <v>0</v>
      </c>
      <c r="W26" s="293">
        <v>8</v>
      </c>
      <c r="X26" s="295"/>
      <c r="Y26" s="293">
        <v>0</v>
      </c>
      <c r="Z26" s="292">
        <v>0</v>
      </c>
      <c r="AA26" s="292">
        <v>0</v>
      </c>
      <c r="AB26" s="293">
        <v>7</v>
      </c>
      <c r="AC26" s="292">
        <v>0.12962962962962962</v>
      </c>
      <c r="AD26" s="292">
        <v>0.875</v>
      </c>
      <c r="AE26" s="293">
        <v>1</v>
      </c>
      <c r="AF26" s="292">
        <v>0.25</v>
      </c>
      <c r="AG26" s="296">
        <v>0.125</v>
      </c>
    </row>
    <row r="27" spans="1:33" x14ac:dyDescent="0.2">
      <c r="A27" s="615"/>
      <c r="B27" s="297" t="s">
        <v>20</v>
      </c>
      <c r="C27" s="298">
        <v>0</v>
      </c>
      <c r="D27" s="299">
        <v>0</v>
      </c>
      <c r="E27" s="299">
        <v>0</v>
      </c>
      <c r="F27" s="300">
        <v>2</v>
      </c>
      <c r="G27" s="299">
        <v>3.7735849056603772E-2</v>
      </c>
      <c r="H27" s="299">
        <v>1</v>
      </c>
      <c r="I27" s="300">
        <v>2</v>
      </c>
      <c r="J27" s="301">
        <v>33</v>
      </c>
      <c r="K27" s="300">
        <v>2</v>
      </c>
      <c r="L27" s="301">
        <v>24</v>
      </c>
      <c r="M27" s="300">
        <v>2</v>
      </c>
      <c r="N27" s="301">
        <v>850</v>
      </c>
      <c r="O27" s="300">
        <v>2</v>
      </c>
      <c r="P27" s="301">
        <v>0</v>
      </c>
      <c r="Q27" s="300">
        <v>2</v>
      </c>
      <c r="R27" s="299">
        <v>3.7037037037037035E-2</v>
      </c>
      <c r="S27" s="299">
        <v>1</v>
      </c>
      <c r="T27" s="300">
        <v>0</v>
      </c>
      <c r="U27" s="299">
        <v>0</v>
      </c>
      <c r="V27" s="299">
        <v>0</v>
      </c>
      <c r="W27" s="300">
        <v>2</v>
      </c>
      <c r="X27" s="302"/>
      <c r="Y27" s="300">
        <v>0</v>
      </c>
      <c r="Z27" s="299">
        <v>0</v>
      </c>
      <c r="AA27" s="299">
        <v>0</v>
      </c>
      <c r="AB27" s="300">
        <v>2</v>
      </c>
      <c r="AC27" s="299">
        <v>3.7037037037037035E-2</v>
      </c>
      <c r="AD27" s="299">
        <v>1</v>
      </c>
      <c r="AE27" s="300">
        <v>0</v>
      </c>
      <c r="AF27" s="299">
        <v>0</v>
      </c>
      <c r="AG27" s="303">
        <v>0</v>
      </c>
    </row>
    <row r="28" spans="1:33" ht="15" thickBot="1" x14ac:dyDescent="0.25">
      <c r="A28" s="616"/>
      <c r="B28" s="160" t="s">
        <v>21</v>
      </c>
      <c r="C28" s="161">
        <v>5</v>
      </c>
      <c r="D28" s="52">
        <v>1</v>
      </c>
      <c r="E28" s="52">
        <v>8.6206896551724144E-2</v>
      </c>
      <c r="F28" s="53">
        <v>53</v>
      </c>
      <c r="G28" s="52">
        <v>1</v>
      </c>
      <c r="H28" s="52">
        <v>0.91379310344827591</v>
      </c>
      <c r="I28" s="53">
        <v>58</v>
      </c>
      <c r="J28" s="54">
        <v>1327.0000000000002</v>
      </c>
      <c r="K28" s="53">
        <v>58</v>
      </c>
      <c r="L28" s="54">
        <v>777.99999999999989</v>
      </c>
      <c r="M28" s="53">
        <v>58</v>
      </c>
      <c r="N28" s="54">
        <v>199563.85000000003</v>
      </c>
      <c r="O28" s="53">
        <v>58</v>
      </c>
      <c r="P28" s="54">
        <v>1491569083</v>
      </c>
      <c r="Q28" s="53">
        <v>54</v>
      </c>
      <c r="R28" s="52">
        <v>1</v>
      </c>
      <c r="S28" s="52">
        <v>0.93103448275862066</v>
      </c>
      <c r="T28" s="53">
        <v>4</v>
      </c>
      <c r="U28" s="52">
        <v>1</v>
      </c>
      <c r="V28" s="52">
        <v>6.8965517241379309E-2</v>
      </c>
      <c r="W28" s="53">
        <v>58</v>
      </c>
      <c r="X28" s="54">
        <v>5652.75</v>
      </c>
      <c r="Y28" s="53">
        <v>4</v>
      </c>
      <c r="Z28" s="52">
        <v>1</v>
      </c>
      <c r="AA28" s="52">
        <v>1</v>
      </c>
      <c r="AB28" s="53">
        <v>54</v>
      </c>
      <c r="AC28" s="52">
        <v>1</v>
      </c>
      <c r="AD28" s="52">
        <v>0.93103448275862066</v>
      </c>
      <c r="AE28" s="53">
        <v>4</v>
      </c>
      <c r="AF28" s="52">
        <v>1</v>
      </c>
      <c r="AG28" s="55">
        <v>6.8965517241379309E-2</v>
      </c>
    </row>
    <row r="29" spans="1:33" ht="15" thickTop="1" x14ac:dyDescent="0.2"/>
  </sheetData>
  <mergeCells count="30">
    <mergeCell ref="A2:K3"/>
    <mergeCell ref="A4:K4"/>
    <mergeCell ref="AE9:AG9"/>
    <mergeCell ref="A11:A28"/>
    <mergeCell ref="I8:J8"/>
    <mergeCell ref="K8:L8"/>
    <mergeCell ref="M8:N8"/>
    <mergeCell ref="O8:P8"/>
    <mergeCell ref="Q8:V8"/>
    <mergeCell ref="A8:B10"/>
    <mergeCell ref="C8:H8"/>
    <mergeCell ref="AB8:AG8"/>
    <mergeCell ref="C9:E9"/>
    <mergeCell ref="F9:H9"/>
    <mergeCell ref="I9:I10"/>
    <mergeCell ref="J9:J10"/>
    <mergeCell ref="K9:K10"/>
    <mergeCell ref="L9:L10"/>
    <mergeCell ref="M9:M10"/>
    <mergeCell ref="N9:N10"/>
    <mergeCell ref="O9:O10"/>
    <mergeCell ref="P9:P10"/>
    <mergeCell ref="Q9:S9"/>
    <mergeCell ref="W8:X8"/>
    <mergeCell ref="Y8:AA8"/>
    <mergeCell ref="AB9:AD9"/>
    <mergeCell ref="T9:V9"/>
    <mergeCell ref="W9:W10"/>
    <mergeCell ref="X9:X10"/>
    <mergeCell ref="Y9:AA9"/>
  </mergeCell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25</vt:i4>
      </vt:variant>
    </vt:vector>
  </HeadingPairs>
  <TitlesOfParts>
    <vt:vector size="25" baseType="lpstr">
      <vt:lpstr>CONTENIDO</vt:lpstr>
      <vt:lpstr>CUADRO_1.1</vt:lpstr>
      <vt:lpstr>CUADRO_1.2</vt:lpstr>
      <vt:lpstr>CUADRO_1.3</vt:lpstr>
      <vt:lpstr>CUADRO_1.4</vt:lpstr>
      <vt:lpstr>CUADRO_2.1</vt:lpstr>
      <vt:lpstr>CUADRO_2.2</vt:lpstr>
      <vt:lpstr>CUADRO_2.3</vt:lpstr>
      <vt:lpstr>CUADRO_2.4</vt:lpstr>
      <vt:lpstr>CUADRO_2.5</vt:lpstr>
      <vt:lpstr>CUADRO_2.6</vt:lpstr>
      <vt:lpstr>CUADRO_2.7</vt:lpstr>
      <vt:lpstr>CUADRO_2.8</vt:lpstr>
      <vt:lpstr>CUADRO_2.8.1</vt:lpstr>
      <vt:lpstr>CUADRO_2.9</vt:lpstr>
      <vt:lpstr>CUADRO_3</vt:lpstr>
      <vt:lpstr>CUADRO_4</vt:lpstr>
      <vt:lpstr>CUADRO_5</vt:lpstr>
      <vt:lpstr>CUADRO_6</vt:lpstr>
      <vt:lpstr>CUADRO_7</vt:lpstr>
      <vt:lpstr>CUADRO_8.1</vt:lpstr>
      <vt:lpstr>CUADRO_8.2</vt:lpstr>
      <vt:lpstr>CUADRO 8.3</vt:lpstr>
      <vt:lpstr>CUADRO 9.1</vt:lpstr>
      <vt:lpstr>CUADRO 9.2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Mateus Cetina</dc:creator>
  <cp:lastModifiedBy>Gina Paola Galvez Gutierrez</cp:lastModifiedBy>
  <dcterms:created xsi:type="dcterms:W3CDTF">2019-11-24T23:07:03Z</dcterms:created>
  <dcterms:modified xsi:type="dcterms:W3CDTF">2020-02-26T16:36:21Z</dcterms:modified>
</cp:coreProperties>
</file>